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Q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Q99" s="1"/>
  <c r="AR99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Q99" s="1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R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K99" s="1"/>
  <c r="AJ3"/>
  <c r="AI3"/>
  <c r="AI99" s="1"/>
  <c r="Z3"/>
  <c r="Y3"/>
  <c r="AJ99"/>
  <c r="AM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B88" i="62" s="1"/>
  <c r="AI88" i="14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B92" i="62" s="1"/>
  <c r="AI92" i="14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B96" i="62" s="1"/>
  <c r="AI96" i="14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/>
  <c r="AB9"/>
  <c r="AC9"/>
  <c r="AA9" i="63" s="1"/>
  <c r="X10" i="14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/>
  <c r="AB17"/>
  <c r="AC17"/>
  <c r="AA17" i="63" s="1"/>
  <c r="X18" i="14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/>
  <c r="AB25"/>
  <c r="AC25"/>
  <c r="AA25" i="63" s="1"/>
  <c r="X26" i="14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/>
  <c r="AB33"/>
  <c r="AC33"/>
  <c r="AA33" i="63" s="1"/>
  <c r="X34" i="1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/>
  <c r="AB41"/>
  <c r="AC41"/>
  <c r="AA41" i="63" s="1"/>
  <c r="X42" i="14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/>
  <c r="AB49"/>
  <c r="AC49"/>
  <c r="AA49" i="63" s="1"/>
  <c r="X50" i="14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/>
  <c r="AB57"/>
  <c r="AC57"/>
  <c r="AA57" i="63" s="1"/>
  <c r="X58" i="14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/>
  <c r="AB65"/>
  <c r="AC65"/>
  <c r="AA65" i="63" s="1"/>
  <c r="X66" i="14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/>
  <c r="AB73"/>
  <c r="AC73"/>
  <c r="AA73" i="63" s="1"/>
  <c r="X74" i="1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/>
  <c r="AB81"/>
  <c r="AC81"/>
  <c r="AA81" i="63" s="1"/>
  <c r="X82" i="14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A92" i="63" s="1"/>
  <c r="AC92" i="14"/>
  <c r="X93"/>
  <c r="Y93"/>
  <c r="Z93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AA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L99" i="27"/>
  <c r="AK99" i="26"/>
  <c r="AK99" i="24"/>
  <c r="AP99" i="28"/>
  <c r="AP99" i="30"/>
  <c r="AP99" i="26"/>
  <c r="AO99" i="30"/>
  <c r="AO99" i="27"/>
  <c r="AO99" i="28"/>
  <c r="AO99" i="26"/>
  <c r="AO99" i="24"/>
  <c r="BM99" i="14"/>
  <c r="AB97" i="63"/>
  <c r="AB93"/>
  <c r="AB93" i="61"/>
  <c r="AB89" i="63"/>
  <c r="AB89" i="61"/>
  <c r="AB81" i="63"/>
  <c r="AB81" i="61"/>
  <c r="AB77" i="63"/>
  <c r="AB77" i="61"/>
  <c r="AB73" i="63"/>
  <c r="AB73" i="61"/>
  <c r="AB69" i="63"/>
  <c r="AB65"/>
  <c r="AB65" i="61"/>
  <c r="AB61" i="63"/>
  <c r="AB61" i="61"/>
  <c r="AB53"/>
  <c r="AB45" i="63"/>
  <c r="AB37"/>
  <c r="AB33"/>
  <c r="AB29"/>
  <c r="AB29" i="61"/>
  <c r="AB25" i="63"/>
  <c r="AB25" i="61"/>
  <c r="AR99" i="27"/>
  <c r="BH101" i="38"/>
  <c r="BD101"/>
  <c r="AZ101"/>
  <c r="AV101"/>
  <c r="AR101"/>
  <c r="AP99" i="24"/>
  <c r="AQ99"/>
  <c r="BI101" i="38"/>
  <c r="BE101"/>
  <c r="BA101"/>
  <c r="AW101"/>
  <c r="AS101"/>
  <c r="AB91" i="62"/>
  <c r="BJ101" i="38"/>
  <c r="BF101"/>
  <c r="BB101"/>
  <c r="AX101"/>
  <c r="AT101"/>
  <c r="BK101"/>
  <c r="BG101"/>
  <c r="BC101"/>
  <c r="AY101"/>
  <c r="AU101"/>
  <c r="AB85" i="63"/>
  <c r="AB57"/>
  <c r="AB53"/>
  <c r="AB49"/>
  <c r="AB41"/>
  <c r="AB84" i="62"/>
  <c r="AB48"/>
  <c r="AB69" i="61"/>
  <c r="AB98"/>
  <c r="AB94"/>
  <c r="AB90"/>
  <c r="AP101" i="38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L4" i="66" s="1"/>
  <c r="N4" s="1"/>
  <c r="E4" i="57" s="1"/>
  <c r="C5" i="39"/>
  <c r="L5" i="66" s="1"/>
  <c r="O5" s="1"/>
  <c r="D5" i="58" s="1"/>
  <c r="C6" i="39"/>
  <c r="C7"/>
  <c r="C8"/>
  <c r="L8" i="66" s="1"/>
  <c r="N8" s="1"/>
  <c r="E8" i="57" s="1"/>
  <c r="C9" i="39"/>
  <c r="L9" i="66" s="1"/>
  <c r="O9" s="1"/>
  <c r="D9" i="58" s="1"/>
  <c r="C10" i="39"/>
  <c r="C11"/>
  <c r="C12"/>
  <c r="L12" i="66" s="1"/>
  <c r="N12" s="1"/>
  <c r="E12" i="57" s="1"/>
  <c r="C13" i="39"/>
  <c r="L13" i="66" s="1"/>
  <c r="O13" s="1"/>
  <c r="D13" i="58" s="1"/>
  <c r="C14" i="39"/>
  <c r="C15"/>
  <c r="C16"/>
  <c r="L16" i="66" s="1"/>
  <c r="N16" s="1"/>
  <c r="E16" i="57" s="1"/>
  <c r="C17" i="39"/>
  <c r="L17" i="66" s="1"/>
  <c r="O17" s="1"/>
  <c r="D17" i="58" s="1"/>
  <c r="C18" i="39"/>
  <c r="C19"/>
  <c r="C20"/>
  <c r="L20" i="66" s="1"/>
  <c r="N20" s="1"/>
  <c r="E20" i="57" s="1"/>
  <c r="C21" i="39"/>
  <c r="L21" i="66" s="1"/>
  <c r="O21" s="1"/>
  <c r="D21" i="58" s="1"/>
  <c r="C22" i="39"/>
  <c r="C23"/>
  <c r="C24"/>
  <c r="L24" i="66" s="1"/>
  <c r="N24" s="1"/>
  <c r="E24" i="57" s="1"/>
  <c r="C25" i="39"/>
  <c r="L25" i="66" s="1"/>
  <c r="O25" s="1"/>
  <c r="D25" i="58" s="1"/>
  <c r="C26" i="39"/>
  <c r="C27"/>
  <c r="C28"/>
  <c r="L28" i="66" s="1"/>
  <c r="N28" s="1"/>
  <c r="E28" i="57" s="1"/>
  <c r="C29" i="39"/>
  <c r="L29" i="66" s="1"/>
  <c r="O29" s="1"/>
  <c r="D29" i="58" s="1"/>
  <c r="C30" i="39"/>
  <c r="C31"/>
  <c r="C32"/>
  <c r="L32" i="66" s="1"/>
  <c r="N32" s="1"/>
  <c r="E32" i="57" s="1"/>
  <c r="C33" i="39"/>
  <c r="L33" i="66" s="1"/>
  <c r="O33" s="1"/>
  <c r="D33" i="58" s="1"/>
  <c r="C34" i="39"/>
  <c r="C35"/>
  <c r="C36"/>
  <c r="L36" i="66" s="1"/>
  <c r="N36" s="1"/>
  <c r="E36" i="57" s="1"/>
  <c r="C37" i="39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L48" i="66" s="1"/>
  <c r="N48" s="1"/>
  <c r="E48" i="57" s="1"/>
  <c r="C49" i="39"/>
  <c r="L49" i="66" s="1"/>
  <c r="O49" s="1"/>
  <c r="D49" i="58" s="1"/>
  <c r="C50" i="39"/>
  <c r="C51"/>
  <c r="C52"/>
  <c r="L52" i="66" s="1"/>
  <c r="N52" s="1"/>
  <c r="E52" i="57" s="1"/>
  <c r="C53" i="39"/>
  <c r="L53" i="66" s="1"/>
  <c r="O53" s="1"/>
  <c r="D53" i="58" s="1"/>
  <c r="C54" i="39"/>
  <c r="C55"/>
  <c r="C56"/>
  <c r="L56" i="66" s="1"/>
  <c r="N56" s="1"/>
  <c r="E56" i="57" s="1"/>
  <c r="C57" i="39"/>
  <c r="L57" i="66" s="1"/>
  <c r="O57" s="1"/>
  <c r="D57" i="58" s="1"/>
  <c r="C58" i="39"/>
  <c r="C59"/>
  <c r="C60"/>
  <c r="L60" i="66" s="1"/>
  <c r="N60" s="1"/>
  <c r="E60" i="57" s="1"/>
  <c r="C61" i="39"/>
  <c r="L61" i="66" s="1"/>
  <c r="O61" s="1"/>
  <c r="D61" i="58" s="1"/>
  <c r="C62" i="39"/>
  <c r="C63"/>
  <c r="C64"/>
  <c r="L64" i="66" s="1"/>
  <c r="N64" s="1"/>
  <c r="E64" i="57" s="1"/>
  <c r="C65" i="39"/>
  <c r="L65" i="66" s="1"/>
  <c r="O65" s="1"/>
  <c r="D65" i="58" s="1"/>
  <c r="C66" i="39"/>
  <c r="C67"/>
  <c r="C68"/>
  <c r="L68" i="66" s="1"/>
  <c r="N68" s="1"/>
  <c r="E68" i="57" s="1"/>
  <c r="C69" i="39"/>
  <c r="L69" i="66" s="1"/>
  <c r="O69" s="1"/>
  <c r="D69" i="58" s="1"/>
  <c r="C70" i="39"/>
  <c r="C71"/>
  <c r="C72"/>
  <c r="L72" i="66" s="1"/>
  <c r="N72" s="1"/>
  <c r="E72" i="57" s="1"/>
  <c r="C73" i="39"/>
  <c r="L73" i="66" s="1"/>
  <c r="O73" s="1"/>
  <c r="D73" i="58" s="1"/>
  <c r="C74" i="39"/>
  <c r="C75"/>
  <c r="C76"/>
  <c r="L76" i="66" s="1"/>
  <c r="N76" s="1"/>
  <c r="E76" i="57" s="1"/>
  <c r="C77" i="39"/>
  <c r="L77" i="66" s="1"/>
  <c r="O77" s="1"/>
  <c r="D77" i="58" s="1"/>
  <c r="C78" i="39"/>
  <c r="C79"/>
  <c r="C80"/>
  <c r="L80" i="66" s="1"/>
  <c r="N80" s="1"/>
  <c r="E80" i="57" s="1"/>
  <c r="C81" i="39"/>
  <c r="L81" i="66" s="1"/>
  <c r="O81" s="1"/>
  <c r="D81" i="58" s="1"/>
  <c r="C82" i="39"/>
  <c r="C83"/>
  <c r="C84"/>
  <c r="L84" i="66" s="1"/>
  <c r="N84" s="1"/>
  <c r="E84" i="57" s="1"/>
  <c r="C85" i="39"/>
  <c r="L85" i="66" s="1"/>
  <c r="O85" s="1"/>
  <c r="D85" i="58" s="1"/>
  <c r="C86" i="39"/>
  <c r="C87"/>
  <c r="C88"/>
  <c r="L88" i="66" s="1"/>
  <c r="N88" s="1"/>
  <c r="E88" i="57" s="1"/>
  <c r="C89" i="39"/>
  <c r="L89" i="66" s="1"/>
  <c r="O89" s="1"/>
  <c r="D89" i="58" s="1"/>
  <c r="C90" i="39"/>
  <c r="C91"/>
  <c r="C92"/>
  <c r="L92" i="66" s="1"/>
  <c r="N92" s="1"/>
  <c r="E92" i="57" s="1"/>
  <c r="C93" i="39"/>
  <c r="L93" i="66" s="1"/>
  <c r="O93" s="1"/>
  <c r="D93" i="58" s="1"/>
  <c r="C94" i="39"/>
  <c r="C95"/>
  <c r="C96"/>
  <c r="L96" i="66" s="1"/>
  <c r="N96" s="1"/>
  <c r="E96" i="57" s="1"/>
  <c r="C97" i="39"/>
  <c r="L97" i="66" s="1"/>
  <c r="O97" s="1"/>
  <c r="D97" i="58" s="1"/>
  <c r="C98" i="39"/>
  <c r="C3"/>
  <c r="L3" i="66" s="1"/>
  <c r="N3" s="1"/>
  <c r="E3" i="57" s="1"/>
  <c r="J99" i="66"/>
  <c r="I99"/>
  <c r="H99"/>
  <c r="G99"/>
  <c r="E99"/>
  <c r="D99"/>
  <c r="C99"/>
  <c r="B99"/>
  <c r="L98"/>
  <c r="P98" s="1"/>
  <c r="E98" i="58" s="1"/>
  <c r="K98" i="66"/>
  <c r="F98"/>
  <c r="K97"/>
  <c r="F97"/>
  <c r="K96"/>
  <c r="F96"/>
  <c r="L95"/>
  <c r="M95" s="1"/>
  <c r="D95" i="57" s="1"/>
  <c r="K95" i="66"/>
  <c r="F95"/>
  <c r="L94"/>
  <c r="P94" s="1"/>
  <c r="E94" i="58" s="1"/>
  <c r="K94" i="66"/>
  <c r="F94"/>
  <c r="K93"/>
  <c r="F93"/>
  <c r="K92"/>
  <c r="F92"/>
  <c r="L91"/>
  <c r="M91" s="1"/>
  <c r="D91" i="57" s="1"/>
  <c r="K91" i="66"/>
  <c r="F91"/>
  <c r="L90"/>
  <c r="P90" s="1"/>
  <c r="E90" i="58" s="1"/>
  <c r="K90" i="66"/>
  <c r="F90"/>
  <c r="K89"/>
  <c r="F89"/>
  <c r="K88"/>
  <c r="F88"/>
  <c r="L87"/>
  <c r="M87" s="1"/>
  <c r="D87" i="57" s="1"/>
  <c r="K87" i="66"/>
  <c r="F87"/>
  <c r="L86"/>
  <c r="P86" s="1"/>
  <c r="E86" i="58" s="1"/>
  <c r="K86" i="66"/>
  <c r="F86"/>
  <c r="K85"/>
  <c r="F85"/>
  <c r="K84"/>
  <c r="F84"/>
  <c r="L83"/>
  <c r="M83" s="1"/>
  <c r="D83" i="57" s="1"/>
  <c r="K83" i="66"/>
  <c r="F83"/>
  <c r="L82"/>
  <c r="P82" s="1"/>
  <c r="E82" i="58" s="1"/>
  <c r="K82" i="66"/>
  <c r="F82"/>
  <c r="K81"/>
  <c r="F81"/>
  <c r="K80"/>
  <c r="F80"/>
  <c r="L79"/>
  <c r="M79" s="1"/>
  <c r="D79" i="57" s="1"/>
  <c r="K79" i="66"/>
  <c r="F79"/>
  <c r="L78"/>
  <c r="P78" s="1"/>
  <c r="E78" i="58" s="1"/>
  <c r="K78" i="66"/>
  <c r="F78"/>
  <c r="K77"/>
  <c r="F77"/>
  <c r="K76"/>
  <c r="F76"/>
  <c r="L75"/>
  <c r="M75" s="1"/>
  <c r="D75" i="57" s="1"/>
  <c r="K75" i="66"/>
  <c r="F75"/>
  <c r="L74"/>
  <c r="P74" s="1"/>
  <c r="E74" i="58" s="1"/>
  <c r="K74" i="66"/>
  <c r="F74"/>
  <c r="K73"/>
  <c r="F73"/>
  <c r="K72"/>
  <c r="F72"/>
  <c r="L71"/>
  <c r="M71" s="1"/>
  <c r="D71" i="57" s="1"/>
  <c r="K71" i="66"/>
  <c r="F71"/>
  <c r="L70"/>
  <c r="P70" s="1"/>
  <c r="E70" i="58" s="1"/>
  <c r="K70" i="66"/>
  <c r="F70"/>
  <c r="K69"/>
  <c r="F69"/>
  <c r="K68"/>
  <c r="F68"/>
  <c r="L67"/>
  <c r="M67" s="1"/>
  <c r="D67" i="57" s="1"/>
  <c r="K67" i="66"/>
  <c r="F67"/>
  <c r="L66"/>
  <c r="P66" s="1"/>
  <c r="E66" i="58" s="1"/>
  <c r="K66" i="66"/>
  <c r="F66"/>
  <c r="K65"/>
  <c r="F65"/>
  <c r="K64"/>
  <c r="F64"/>
  <c r="L63"/>
  <c r="M63" s="1"/>
  <c r="D63" i="57" s="1"/>
  <c r="K63" i="66"/>
  <c r="F63"/>
  <c r="L62"/>
  <c r="P62" s="1"/>
  <c r="E62" i="58" s="1"/>
  <c r="K62" i="66"/>
  <c r="F62"/>
  <c r="K61"/>
  <c r="F61"/>
  <c r="K60"/>
  <c r="F60"/>
  <c r="L59"/>
  <c r="M59" s="1"/>
  <c r="D59" i="57" s="1"/>
  <c r="K59" i="66"/>
  <c r="F59"/>
  <c r="L58"/>
  <c r="P58" s="1"/>
  <c r="E58" i="58" s="1"/>
  <c r="K58" i="66"/>
  <c r="F58"/>
  <c r="K57"/>
  <c r="F57"/>
  <c r="K56"/>
  <c r="F56"/>
  <c r="L55"/>
  <c r="M55" s="1"/>
  <c r="D55" i="57" s="1"/>
  <c r="K55" i="66"/>
  <c r="F55"/>
  <c r="L54"/>
  <c r="P54" s="1"/>
  <c r="E54" i="58" s="1"/>
  <c r="K54" i="66"/>
  <c r="F54"/>
  <c r="K53"/>
  <c r="F53"/>
  <c r="K52"/>
  <c r="F52"/>
  <c r="L51"/>
  <c r="M51" s="1"/>
  <c r="D51" i="57" s="1"/>
  <c r="K51" i="66"/>
  <c r="F51"/>
  <c r="L50"/>
  <c r="P50" s="1"/>
  <c r="E50" i="58" s="1"/>
  <c r="K50" i="66"/>
  <c r="F50"/>
  <c r="K49"/>
  <c r="F49"/>
  <c r="K48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K33"/>
  <c r="F33"/>
  <c r="K32"/>
  <c r="F32"/>
  <c r="L31"/>
  <c r="M31" s="1"/>
  <c r="D31" i="57" s="1"/>
  <c r="K31" i="66"/>
  <c r="F31"/>
  <c r="L30"/>
  <c r="P30" s="1"/>
  <c r="E30" i="58" s="1"/>
  <c r="K30" i="66"/>
  <c r="F30"/>
  <c r="K29"/>
  <c r="F29"/>
  <c r="K28"/>
  <c r="F28"/>
  <c r="L27"/>
  <c r="M27" s="1"/>
  <c r="D27" i="57" s="1"/>
  <c r="K27" i="66"/>
  <c r="F27"/>
  <c r="L26"/>
  <c r="P26" s="1"/>
  <c r="E26" i="58" s="1"/>
  <c r="K26" i="66"/>
  <c r="F26"/>
  <c r="K25"/>
  <c r="F25"/>
  <c r="K24"/>
  <c r="F24"/>
  <c r="L23"/>
  <c r="M23" s="1"/>
  <c r="D23" i="57" s="1"/>
  <c r="K23" i="66"/>
  <c r="F23"/>
  <c r="L22"/>
  <c r="P22" s="1"/>
  <c r="E22" i="58" s="1"/>
  <c r="K22" i="66"/>
  <c r="F22"/>
  <c r="K21"/>
  <c r="F21"/>
  <c r="K20"/>
  <c r="F20"/>
  <c r="L19"/>
  <c r="M19" s="1"/>
  <c r="D19" i="57" s="1"/>
  <c r="K19" i="66"/>
  <c r="F19"/>
  <c r="L18"/>
  <c r="P18" s="1"/>
  <c r="E18" i="58" s="1"/>
  <c r="K18" i="66"/>
  <c r="F18"/>
  <c r="K17"/>
  <c r="F17"/>
  <c r="K16"/>
  <c r="F16"/>
  <c r="L15"/>
  <c r="M15" s="1"/>
  <c r="D15" i="57" s="1"/>
  <c r="K15" i="66"/>
  <c r="F15"/>
  <c r="L14"/>
  <c r="P14" s="1"/>
  <c r="E14" i="58" s="1"/>
  <c r="K14" i="66"/>
  <c r="F14"/>
  <c r="K13"/>
  <c r="F13"/>
  <c r="K12"/>
  <c r="F12"/>
  <c r="L11"/>
  <c r="M11" s="1"/>
  <c r="D11" i="57" s="1"/>
  <c r="K11" i="66"/>
  <c r="F11"/>
  <c r="L10"/>
  <c r="P10" s="1"/>
  <c r="E10" i="58" s="1"/>
  <c r="K10" i="66"/>
  <c r="F10"/>
  <c r="K9"/>
  <c r="F9"/>
  <c r="K8"/>
  <c r="F8"/>
  <c r="L7"/>
  <c r="M7" s="1"/>
  <c r="D7" i="57" s="1"/>
  <c r="K7" i="66"/>
  <c r="F7"/>
  <c r="L6"/>
  <c r="P6" s="1"/>
  <c r="E6" i="58" s="1"/>
  <c r="K6" i="66"/>
  <c r="F6"/>
  <c r="K5"/>
  <c r="F5"/>
  <c r="K4"/>
  <c r="F4"/>
  <c r="K3"/>
  <c r="F3"/>
  <c r="A1"/>
  <c r="A1" i="65"/>
  <c r="L4"/>
  <c r="N4" s="1"/>
  <c r="E4" i="55" s="1"/>
  <c r="L6" i="65"/>
  <c r="P6" s="1"/>
  <c r="E6" i="56" s="1"/>
  <c r="L7" i="65"/>
  <c r="P7" s="1"/>
  <c r="E7" i="56" s="1"/>
  <c r="L8" i="65"/>
  <c r="N8" s="1"/>
  <c r="E8" i="55" s="1"/>
  <c r="L10" i="65"/>
  <c r="P10" s="1"/>
  <c r="E10" i="56" s="1"/>
  <c r="L11" i="65"/>
  <c r="P11" s="1"/>
  <c r="E11" i="56" s="1"/>
  <c r="L12" i="65"/>
  <c r="N12" s="1"/>
  <c r="E12" i="55" s="1"/>
  <c r="L14" i="65"/>
  <c r="P14" s="1"/>
  <c r="E14" i="56" s="1"/>
  <c r="L15" i="65"/>
  <c r="P15" s="1"/>
  <c r="E15" i="56" s="1"/>
  <c r="L16" i="65"/>
  <c r="N16" s="1"/>
  <c r="E16" i="55" s="1"/>
  <c r="L18" i="65"/>
  <c r="P18" s="1"/>
  <c r="E18" i="56" s="1"/>
  <c r="L19" i="65"/>
  <c r="P19" s="1"/>
  <c r="E19" i="56" s="1"/>
  <c r="L20" i="65"/>
  <c r="N20" s="1"/>
  <c r="E20" i="55" s="1"/>
  <c r="L22" i="65"/>
  <c r="P22" s="1"/>
  <c r="E22" i="56" s="1"/>
  <c r="L23" i="65"/>
  <c r="P23" s="1"/>
  <c r="E23" i="56" s="1"/>
  <c r="L24" i="65"/>
  <c r="P24" s="1"/>
  <c r="E24" i="56" s="1"/>
  <c r="L26" i="65"/>
  <c r="P26" s="1"/>
  <c r="E26" i="56" s="1"/>
  <c r="L27" i="65"/>
  <c r="P27" s="1"/>
  <c r="E27" i="56" s="1"/>
  <c r="L28" i="65"/>
  <c r="P28" s="1"/>
  <c r="E28" i="56" s="1"/>
  <c r="L30" i="65"/>
  <c r="P30" s="1"/>
  <c r="E30" i="56" s="1"/>
  <c r="L31" i="65"/>
  <c r="P31" s="1"/>
  <c r="E31" i="56" s="1"/>
  <c r="L32" i="65"/>
  <c r="P32" s="1"/>
  <c r="E32" i="56" s="1"/>
  <c r="L34" i="65"/>
  <c r="P34" s="1"/>
  <c r="E34" i="56" s="1"/>
  <c r="L35" i="65"/>
  <c r="P35" s="1"/>
  <c r="E35" i="56" s="1"/>
  <c r="L36" i="65"/>
  <c r="P36" s="1"/>
  <c r="E36" i="56" s="1"/>
  <c r="L38" i="65"/>
  <c r="P38" s="1"/>
  <c r="E38" i="56" s="1"/>
  <c r="L39" i="65"/>
  <c r="P39" s="1"/>
  <c r="E39" i="56" s="1"/>
  <c r="L40" i="65"/>
  <c r="P40" s="1"/>
  <c r="E40" i="56" s="1"/>
  <c r="L42" i="65"/>
  <c r="P42" s="1"/>
  <c r="E42" i="56" s="1"/>
  <c r="L43" i="65"/>
  <c r="P43" s="1"/>
  <c r="E43" i="56" s="1"/>
  <c r="L44" i="65"/>
  <c r="P44" s="1"/>
  <c r="E44" i="56" s="1"/>
  <c r="L46" i="65"/>
  <c r="P46" s="1"/>
  <c r="E46" i="56" s="1"/>
  <c r="L47" i="65"/>
  <c r="P47" s="1"/>
  <c r="E47" i="56" s="1"/>
  <c r="L48" i="65"/>
  <c r="P48" s="1"/>
  <c r="E48" i="56" s="1"/>
  <c r="L50" i="65"/>
  <c r="P50" s="1"/>
  <c r="E50" i="56" s="1"/>
  <c r="L51" i="65"/>
  <c r="P51" s="1"/>
  <c r="E51" i="56" s="1"/>
  <c r="L52" i="65"/>
  <c r="P52" s="1"/>
  <c r="E52" i="56" s="1"/>
  <c r="L54" i="65"/>
  <c r="P54" s="1"/>
  <c r="E54" i="56" s="1"/>
  <c r="L55" i="65"/>
  <c r="P55" s="1"/>
  <c r="E55" i="56" s="1"/>
  <c r="L56" i="65"/>
  <c r="P56" s="1"/>
  <c r="E56" i="56" s="1"/>
  <c r="L58" i="65"/>
  <c r="P58" s="1"/>
  <c r="E58" i="56" s="1"/>
  <c r="L59" i="65"/>
  <c r="P59" s="1"/>
  <c r="E59" i="56" s="1"/>
  <c r="L60" i="65"/>
  <c r="P60" s="1"/>
  <c r="E60" i="56" s="1"/>
  <c r="L62" i="65"/>
  <c r="P62" s="1"/>
  <c r="E62" i="56" s="1"/>
  <c r="L63" i="65"/>
  <c r="P63" s="1"/>
  <c r="E63" i="56" s="1"/>
  <c r="L64" i="65"/>
  <c r="P64" s="1"/>
  <c r="E64" i="56" s="1"/>
  <c r="L66" i="65"/>
  <c r="P66" s="1"/>
  <c r="E66" i="56" s="1"/>
  <c r="L67" i="65"/>
  <c r="P67" s="1"/>
  <c r="E67" i="56" s="1"/>
  <c r="L68" i="65"/>
  <c r="P68" s="1"/>
  <c r="E68" i="56" s="1"/>
  <c r="L70" i="65"/>
  <c r="P70" s="1"/>
  <c r="E70" i="56" s="1"/>
  <c r="L71" i="65"/>
  <c r="P71" s="1"/>
  <c r="E71" i="56" s="1"/>
  <c r="L72" i="65"/>
  <c r="P72" s="1"/>
  <c r="E72" i="56" s="1"/>
  <c r="L74" i="65"/>
  <c r="P74" s="1"/>
  <c r="E74" i="56" s="1"/>
  <c r="L75" i="65"/>
  <c r="P75" s="1"/>
  <c r="E75" i="56" s="1"/>
  <c r="L76" i="65"/>
  <c r="P76" s="1"/>
  <c r="E76" i="56" s="1"/>
  <c r="L78" i="65"/>
  <c r="P78" s="1"/>
  <c r="E78" i="56" s="1"/>
  <c r="L79" i="65"/>
  <c r="P79" s="1"/>
  <c r="E79" i="56" s="1"/>
  <c r="L80" i="65"/>
  <c r="P80" s="1"/>
  <c r="E80" i="56" s="1"/>
  <c r="L82" i="65"/>
  <c r="P82" s="1"/>
  <c r="E82" i="56" s="1"/>
  <c r="L83" i="65"/>
  <c r="P83" s="1"/>
  <c r="E83" i="56" s="1"/>
  <c r="L84" i="65"/>
  <c r="P84" s="1"/>
  <c r="E84" i="56" s="1"/>
  <c r="L86" i="65"/>
  <c r="P86" s="1"/>
  <c r="E86" i="56" s="1"/>
  <c r="L87" i="65"/>
  <c r="P87" s="1"/>
  <c r="E87" i="56" s="1"/>
  <c r="L88" i="65"/>
  <c r="P88" s="1"/>
  <c r="E88" i="56" s="1"/>
  <c r="L90" i="65"/>
  <c r="P90" s="1"/>
  <c r="E90" i="56" s="1"/>
  <c r="L91" i="65"/>
  <c r="P91" s="1"/>
  <c r="E91" i="56" s="1"/>
  <c r="L92" i="65"/>
  <c r="P92" s="1"/>
  <c r="E92" i="56" s="1"/>
  <c r="L94" i="65"/>
  <c r="P94" s="1"/>
  <c r="E94" i="56" s="1"/>
  <c r="L95" i="65"/>
  <c r="P95" s="1"/>
  <c r="E95" i="56" s="1"/>
  <c r="L96" i="65"/>
  <c r="P96" s="1"/>
  <c r="E96" i="56" s="1"/>
  <c r="L98" i="65"/>
  <c r="P98" s="1"/>
  <c r="E98" i="56" s="1"/>
  <c r="L3" i="65"/>
  <c r="N3" s="1"/>
  <c r="E3" i="55" s="1"/>
  <c r="P4" i="14"/>
  <c r="P6"/>
  <c r="P7"/>
  <c r="P8"/>
  <c r="P10"/>
  <c r="P11"/>
  <c r="P12"/>
  <c r="P14"/>
  <c r="P15"/>
  <c r="P16"/>
  <c r="P18"/>
  <c r="P19"/>
  <c r="P20"/>
  <c r="P22"/>
  <c r="P23"/>
  <c r="P24"/>
  <c r="P26"/>
  <c r="P27"/>
  <c r="P28"/>
  <c r="P30"/>
  <c r="P31"/>
  <c r="P32"/>
  <c r="P34"/>
  <c r="P35"/>
  <c r="P36"/>
  <c r="P38"/>
  <c r="P39"/>
  <c r="P40"/>
  <c r="P42"/>
  <c r="P43"/>
  <c r="P44"/>
  <c r="P46"/>
  <c r="P47"/>
  <c r="P48"/>
  <c r="P50"/>
  <c r="P51"/>
  <c r="P52"/>
  <c r="P54"/>
  <c r="P55"/>
  <c r="P56"/>
  <c r="P58"/>
  <c r="P59"/>
  <c r="P60"/>
  <c r="P62"/>
  <c r="P63"/>
  <c r="P64"/>
  <c r="P66"/>
  <c r="P67"/>
  <c r="P68"/>
  <c r="P70"/>
  <c r="P71"/>
  <c r="P72"/>
  <c r="P74"/>
  <c r="P75"/>
  <c r="P76"/>
  <c r="P78"/>
  <c r="P79"/>
  <c r="P80"/>
  <c r="P82"/>
  <c r="P83"/>
  <c r="P84"/>
  <c r="P86"/>
  <c r="P87"/>
  <c r="P88"/>
  <c r="P90"/>
  <c r="P91"/>
  <c r="P92"/>
  <c r="P94"/>
  <c r="P95"/>
  <c r="P96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N6"/>
  <c r="F6"/>
  <c r="U5"/>
  <c r="N5"/>
  <c r="U4"/>
  <c r="F4"/>
  <c r="U3"/>
  <c r="L99"/>
  <c r="C99"/>
  <c r="A1"/>
  <c r="P97" i="14" l="1"/>
  <c r="P93"/>
  <c r="P89"/>
  <c r="P85"/>
  <c r="P81"/>
  <c r="P77"/>
  <c r="P73"/>
  <c r="P69"/>
  <c r="P65"/>
  <c r="P61"/>
  <c r="P57"/>
  <c r="P53"/>
  <c r="P49"/>
  <c r="P45"/>
  <c r="P41"/>
  <c r="P37"/>
  <c r="P33"/>
  <c r="P29"/>
  <c r="P25"/>
  <c r="P21"/>
  <c r="P17"/>
  <c r="P13"/>
  <c r="P9"/>
  <c r="P5"/>
  <c r="L97" i="65"/>
  <c r="P97" s="1"/>
  <c r="E97" i="56" s="1"/>
  <c r="L93" i="65"/>
  <c r="P93" s="1"/>
  <c r="E93" i="56" s="1"/>
  <c r="L89" i="65"/>
  <c r="P89" s="1"/>
  <c r="E89" i="56" s="1"/>
  <c r="L85" i="65"/>
  <c r="P85" s="1"/>
  <c r="E85" i="56" s="1"/>
  <c r="L81" i="65"/>
  <c r="P81" s="1"/>
  <c r="E81" i="56" s="1"/>
  <c r="L77" i="65"/>
  <c r="P77" s="1"/>
  <c r="E77" i="56" s="1"/>
  <c r="L73" i="65"/>
  <c r="P73" s="1"/>
  <c r="E73" i="56" s="1"/>
  <c r="L69" i="65"/>
  <c r="P69" s="1"/>
  <c r="E69" i="56" s="1"/>
  <c r="L65" i="65"/>
  <c r="P65" s="1"/>
  <c r="E65" i="56" s="1"/>
  <c r="L61" i="65"/>
  <c r="P61" s="1"/>
  <c r="E61" i="56" s="1"/>
  <c r="L57" i="65"/>
  <c r="P57" s="1"/>
  <c r="E57" i="56" s="1"/>
  <c r="L53" i="65"/>
  <c r="P53" s="1"/>
  <c r="E53" i="56" s="1"/>
  <c r="L49" i="65"/>
  <c r="P49" s="1"/>
  <c r="E49" i="56" s="1"/>
  <c r="L45" i="65"/>
  <c r="P45" s="1"/>
  <c r="E45" i="56" s="1"/>
  <c r="L41" i="65"/>
  <c r="P41" s="1"/>
  <c r="E41" i="56" s="1"/>
  <c r="L37" i="65"/>
  <c r="P37" s="1"/>
  <c r="E37" i="56" s="1"/>
  <c r="L33" i="65"/>
  <c r="P33" s="1"/>
  <c r="E33" i="56" s="1"/>
  <c r="L29" i="65"/>
  <c r="P29" s="1"/>
  <c r="E29" i="56" s="1"/>
  <c r="L25" i="65"/>
  <c r="P25" s="1"/>
  <c r="E25" i="56" s="1"/>
  <c r="L21" i="65"/>
  <c r="P21" s="1"/>
  <c r="E21" i="56" s="1"/>
  <c r="L17" i="65"/>
  <c r="P17" s="1"/>
  <c r="E17" i="56" s="1"/>
  <c r="L13" i="65"/>
  <c r="P13" s="1"/>
  <c r="E13" i="56" s="1"/>
  <c r="L9" i="65"/>
  <c r="P9" s="1"/>
  <c r="E9" i="56" s="1"/>
  <c r="L5" i="65"/>
  <c r="P5" s="1"/>
  <c r="E5" i="56" s="1"/>
  <c r="F33" i="63"/>
  <c r="F5"/>
  <c r="B99"/>
  <c r="F33" i="62"/>
  <c r="F23" i="56"/>
  <c r="B99"/>
  <c r="F93" i="55"/>
  <c r="F62"/>
  <c r="K99" i="66"/>
  <c r="B99" i="58"/>
  <c r="F73" i="57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M4" i="65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O78" s="1"/>
  <c r="N79"/>
  <c r="N82"/>
  <c r="O82" s="1"/>
  <c r="N83"/>
  <c r="N86"/>
  <c r="O86" s="1"/>
  <c r="N87"/>
  <c r="N90"/>
  <c r="O90" s="1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N82"/>
  <c r="N85"/>
  <c r="N86"/>
  <c r="N89"/>
  <c r="N90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G69" s="1"/>
  <c r="O69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G37" s="1"/>
  <c r="O37" s="1"/>
  <c r="M33" i="66"/>
  <c r="D33" i="57" s="1"/>
  <c r="M29" i="66"/>
  <c r="D29" i="57" s="1"/>
  <c r="G29" s="1"/>
  <c r="M25" i="66"/>
  <c r="D25" i="57" s="1"/>
  <c r="M21" i="66"/>
  <c r="D21" i="57" s="1"/>
  <c r="G21" s="1"/>
  <c r="V21" s="1"/>
  <c r="M17" i="66"/>
  <c r="D17" i="57" s="1"/>
  <c r="M13" i="66"/>
  <c r="D13" i="57" s="1"/>
  <c r="G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48"/>
  <c r="O48"/>
  <c r="V56"/>
  <c r="V4"/>
  <c r="O4"/>
  <c r="V9"/>
  <c r="V32"/>
  <c r="O32"/>
  <c r="V40"/>
  <c r="V47"/>
  <c r="V59"/>
  <c r="V24"/>
  <c r="V31"/>
  <c r="V43"/>
  <c r="O43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V22"/>
  <c r="N28"/>
  <c r="O28" s="1"/>
  <c r="F29"/>
  <c r="G42"/>
  <c r="N44"/>
  <c r="O44" s="1"/>
  <c r="F45"/>
  <c r="V54"/>
  <c r="G58"/>
  <c r="N60"/>
  <c r="O60" s="1"/>
  <c r="F61"/>
  <c r="O64"/>
  <c r="O72"/>
  <c r="O80"/>
  <c r="O92"/>
  <c r="O65" i="56"/>
  <c r="V3" i="55"/>
  <c r="V62"/>
  <c r="V66"/>
  <c r="O66"/>
  <c r="V74"/>
  <c r="O74"/>
  <c r="V82"/>
  <c r="V94"/>
  <c r="O94"/>
  <c r="V6" i="5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5"/>
  <c r="V78"/>
  <c r="O78"/>
  <c r="V83"/>
  <c r="V86"/>
  <c r="V91"/>
  <c r="V94"/>
  <c r="O4" i="57"/>
  <c r="V36"/>
  <c r="V68"/>
  <c r="V12" i="55"/>
  <c r="V17"/>
  <c r="V28"/>
  <c r="V44"/>
  <c r="V60"/>
  <c r="V90"/>
  <c r="V95"/>
  <c r="V18" i="56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V71"/>
  <c r="V74"/>
  <c r="O74"/>
  <c r="V79"/>
  <c r="V82"/>
  <c r="V95"/>
  <c r="O95"/>
  <c r="V98"/>
  <c r="O44" i="57"/>
  <c r="J99" i="55"/>
  <c r="G6"/>
  <c r="O7"/>
  <c r="N24"/>
  <c r="O24" s="1"/>
  <c r="N40"/>
  <c r="O40" s="1"/>
  <c r="N56"/>
  <c r="O56" s="1"/>
  <c r="O96"/>
  <c r="O41" i="58"/>
  <c r="O57"/>
  <c r="V63" i="55"/>
  <c r="V67"/>
  <c r="V71"/>
  <c r="V79"/>
  <c r="V83"/>
  <c r="G3" i="56"/>
  <c r="V56"/>
  <c r="V60"/>
  <c r="V64"/>
  <c r="V68"/>
  <c r="B99" i="57"/>
  <c r="F3"/>
  <c r="K99"/>
  <c r="V29"/>
  <c r="N82"/>
  <c r="F83"/>
  <c r="V92"/>
  <c r="F97"/>
  <c r="C99" i="58"/>
  <c r="I99"/>
  <c r="M99"/>
  <c r="N4"/>
  <c r="F5"/>
  <c r="N12"/>
  <c r="F13"/>
  <c r="V14"/>
  <c r="N20"/>
  <c r="F21"/>
  <c r="V22"/>
  <c r="V34"/>
  <c r="V64" i="55"/>
  <c r="V68"/>
  <c r="V72"/>
  <c r="V76"/>
  <c r="V80"/>
  <c r="V84"/>
  <c r="V88"/>
  <c r="V92"/>
  <c r="V96"/>
  <c r="F3" i="56"/>
  <c r="F99" s="1"/>
  <c r="V5"/>
  <c r="V17"/>
  <c r="V21"/>
  <c r="V33"/>
  <c r="V37"/>
  <c r="V49"/>
  <c r="V53"/>
  <c r="V61"/>
  <c r="V65"/>
  <c r="V69"/>
  <c r="V77"/>
  <c r="V81"/>
  <c r="V85"/>
  <c r="V89"/>
  <c r="V93"/>
  <c r="N3" i="57"/>
  <c r="O30" i="58"/>
  <c r="V33"/>
  <c r="V46"/>
  <c r="V62"/>
  <c r="V78"/>
  <c r="V94"/>
  <c r="V97"/>
  <c r="N3" i="56"/>
  <c r="N90" i="57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11" i="55" l="1"/>
  <c r="V11" s="1"/>
  <c r="G73" i="56"/>
  <c r="V73" s="1"/>
  <c r="G57"/>
  <c r="G41"/>
  <c r="V41" s="1"/>
  <c r="G29"/>
  <c r="G25"/>
  <c r="V25" s="1"/>
  <c r="G13"/>
  <c r="G9"/>
  <c r="V9" s="1"/>
  <c r="O11" i="55"/>
  <c r="O27"/>
  <c r="O39"/>
  <c r="O9" i="56"/>
  <c r="L99" i="65"/>
  <c r="G25" i="57"/>
  <c r="V25" s="1"/>
  <c r="N13" i="65"/>
  <c r="E13" i="55" s="1"/>
  <c r="G13" s="1"/>
  <c r="V81" i="58"/>
  <c r="O74"/>
  <c r="O42"/>
  <c r="O26"/>
  <c r="O29"/>
  <c r="O87" i="55"/>
  <c r="O71"/>
  <c r="O63"/>
  <c r="O59"/>
  <c r="G26"/>
  <c r="O97" i="58"/>
  <c r="O65"/>
  <c r="O25"/>
  <c r="O11" i="57"/>
  <c r="O48"/>
  <c r="O64"/>
  <c r="O13"/>
  <c r="O45" i="56"/>
  <c r="O41"/>
  <c r="O70"/>
  <c r="O66"/>
  <c r="O9" i="58"/>
  <c r="O81" i="56"/>
  <c r="G75" i="55"/>
  <c r="V75" s="1"/>
  <c r="O20"/>
  <c r="O16"/>
  <c r="O62"/>
  <c r="O80" i="56"/>
  <c r="V45"/>
  <c r="G12"/>
  <c r="V12" s="1"/>
  <c r="G8"/>
  <c r="V8" s="1"/>
  <c r="E99"/>
  <c r="G4"/>
  <c r="V4" s="1"/>
  <c r="O97"/>
  <c r="O90"/>
  <c r="O89"/>
  <c r="O86"/>
  <c r="O85"/>
  <c r="O82"/>
  <c r="V70"/>
  <c r="O67"/>
  <c r="V11"/>
  <c r="O83" i="55"/>
  <c r="O75"/>
  <c r="O67"/>
  <c r="G19"/>
  <c r="O9"/>
  <c r="D99"/>
  <c r="O77" i="58"/>
  <c r="G59"/>
  <c r="V9"/>
  <c r="V5"/>
  <c r="G93" i="57"/>
  <c r="V93" s="1"/>
  <c r="G78"/>
  <c r="V78" s="1"/>
  <c r="G61"/>
  <c r="V61" s="1"/>
  <c r="G45"/>
  <c r="O45" s="1"/>
  <c r="O24"/>
  <c r="O93" i="58"/>
  <c r="G91"/>
  <c r="G75"/>
  <c r="O61"/>
  <c r="V45"/>
  <c r="G43"/>
  <c r="O37"/>
  <c r="G27"/>
  <c r="O17"/>
  <c r="G11"/>
  <c r="V11" s="1"/>
  <c r="E99"/>
  <c r="F99"/>
  <c r="V66"/>
  <c r="V53"/>
  <c r="D99"/>
  <c r="V21"/>
  <c r="G85" i="57"/>
  <c r="V85" s="1"/>
  <c r="G77"/>
  <c r="V77" s="1"/>
  <c r="G53"/>
  <c r="O53" s="1"/>
  <c r="V37"/>
  <c r="G10"/>
  <c r="V10" s="1"/>
  <c r="G9"/>
  <c r="V9" s="1"/>
  <c r="G5"/>
  <c r="V5" s="1"/>
  <c r="O56"/>
  <c r="V40"/>
  <c r="O30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61"/>
  <c r="O85"/>
  <c r="E99" i="55"/>
  <c r="O25" i="57"/>
  <c r="V29" i="56"/>
  <c r="O29"/>
  <c r="V13"/>
  <c r="O13"/>
  <c r="O57"/>
  <c r="V57"/>
  <c r="O25"/>
  <c r="O73"/>
  <c r="O13" i="55"/>
  <c r="V13"/>
  <c r="O16" i="56"/>
  <c r="O12"/>
  <c r="G99"/>
  <c r="V99" s="1"/>
  <c r="O8"/>
  <c r="O4"/>
  <c r="V19" i="55"/>
  <c r="O19"/>
  <c r="O53"/>
  <c r="O49"/>
  <c r="O59" i="58"/>
  <c r="V59"/>
  <c r="O56"/>
  <c r="O52"/>
  <c r="O51"/>
  <c r="V45" i="57"/>
  <c r="O5"/>
  <c r="O91" i="58"/>
  <c r="V91"/>
  <c r="O75"/>
  <c r="V75"/>
  <c r="O43"/>
  <c r="V43"/>
  <c r="V27"/>
  <c r="O27"/>
  <c r="O11"/>
  <c r="O88"/>
  <c r="O80"/>
  <c r="O48"/>
  <c r="O39"/>
  <c r="V53" i="57"/>
  <c r="O10"/>
  <c r="O9"/>
  <c r="V41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CG75" s="1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CG51" s="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CN47" s="1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DA37" s="1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BY32" s="1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BY28" s="1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DB16" s="1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X10" i="54" l="1"/>
  <c r="CA19"/>
  <c r="CZ46"/>
  <c r="CA51"/>
  <c r="CA59"/>
  <c r="DC59"/>
  <c r="BY85"/>
  <c r="DA85"/>
  <c r="DB19"/>
  <c r="DC34"/>
  <c r="CG79"/>
  <c r="CN95"/>
  <c r="CM7"/>
  <c r="DA7"/>
  <c r="CN10"/>
  <c r="CU10"/>
  <c r="CN22"/>
  <c r="CU22"/>
  <c r="CH37"/>
  <c r="CU46"/>
  <c r="CN50"/>
  <c r="CT51"/>
  <c r="CN58"/>
  <c r="CU58"/>
  <c r="CM79"/>
  <c r="CT91"/>
  <c r="CO93"/>
  <c r="CM95"/>
  <c r="CT95"/>
  <c r="DA95"/>
  <c r="BX7"/>
  <c r="CA16"/>
  <c r="CN17"/>
  <c r="CU17"/>
  <c r="BX19"/>
  <c r="BY46"/>
  <c r="CT46"/>
  <c r="DA46"/>
  <c r="DA58"/>
  <c r="BY86"/>
  <c r="DB95"/>
  <c r="DB87"/>
  <c r="DB83"/>
  <c r="DB75"/>
  <c r="DB67"/>
  <c r="DB63"/>
  <c r="DB42"/>
  <c r="DB37"/>
  <c r="DB33"/>
  <c r="DB29"/>
  <c r="DB25"/>
  <c r="BR99"/>
  <c r="DB3"/>
  <c r="BT96"/>
  <c r="DA96"/>
  <c r="BT84"/>
  <c r="DJ84" s="1"/>
  <c r="F84" i="40" s="1"/>
  <c r="DA84" i="54"/>
  <c r="BT70"/>
  <c r="BT65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BF56"/>
  <c r="BF96"/>
  <c r="DH96" s="1"/>
  <c r="D96" i="40" s="1"/>
  <c r="BF51" i="54"/>
  <c r="BF46"/>
  <c r="BF42"/>
  <c r="BF32"/>
  <c r="BF28"/>
  <c r="BF24"/>
  <c r="BF16"/>
  <c r="DH16" s="1"/>
  <c r="D16" i="40" s="1"/>
  <c r="BF14" i="54"/>
  <c r="DH14" s="1"/>
  <c r="D14" i="40" s="1"/>
  <c r="CG10" i="54"/>
  <c r="AY96"/>
  <c r="AY93"/>
  <c r="AY70"/>
  <c r="AY67"/>
  <c r="AY65"/>
  <c r="AY51"/>
  <c r="AY37"/>
  <c r="AY24"/>
  <c r="AR96"/>
  <c r="DF96" s="1"/>
  <c r="B96" i="40" s="1"/>
  <c r="AP99" i="54"/>
  <c r="AR88"/>
  <c r="DF88" s="1"/>
  <c r="B88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2" i="54"/>
  <c r="DF52" s="1"/>
  <c r="B5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CH25" i="54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DG77" s="1"/>
  <c r="C77" i="40" s="1"/>
  <c r="CO77" i="54"/>
  <c r="AY80"/>
  <c r="DG80" s="1"/>
  <c r="C80" i="40" s="1"/>
  <c r="BF80" i="54"/>
  <c r="BB99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DH41"/>
  <c r="D41" i="40" s="1"/>
  <c r="BT41" i="54"/>
  <c r="DJ41" s="1"/>
  <c r="F41" i="40" s="1"/>
  <c r="BT43" i="54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BF97"/>
  <c r="BF17"/>
  <c r="BF30"/>
  <c r="DJ3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BF95" i="54"/>
  <c r="DH95" s="1"/>
  <c r="D95" i="40" s="1"/>
  <c r="BF98" i="54"/>
  <c r="AY4"/>
  <c r="AY6"/>
  <c r="DG6" s="1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AY25"/>
  <c r="DJ25"/>
  <c r="F25" i="40" s="1"/>
  <c r="AY28" i="54"/>
  <c r="DJ28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AY92"/>
  <c r="AY9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AY82" i="54"/>
  <c r="DH82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P5" s="1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P25" s="1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P41" s="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I40" s="1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DD85" s="1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AE101" l="1"/>
  <c r="DD97" i="54"/>
  <c r="DD87"/>
  <c r="DD81"/>
  <c r="DD77"/>
  <c r="CI68"/>
  <c r="CB41"/>
  <c r="CB25"/>
  <c r="DD53"/>
  <c r="DD71"/>
  <c r="DD55"/>
  <c r="CW90"/>
  <c r="CW74"/>
  <c r="CP44"/>
  <c r="CP35"/>
  <c r="C6" i="40"/>
  <c r="DK6" i="54"/>
  <c r="CI17"/>
  <c r="CI6"/>
  <c r="DK5"/>
  <c r="CB37"/>
  <c r="CB12"/>
  <c r="CB61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AE99" i="26"/>
  <c r="AE99" i="29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T4" i="52"/>
  <c r="M4" i="26" s="1"/>
  <c r="AC4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AD3" s="1"/>
  <c r="O99" i="38"/>
  <c r="L3" i="24"/>
  <c r="AC3" s="1"/>
  <c r="AD3" s="1"/>
  <c r="M98"/>
  <c r="M82"/>
  <c r="M34" i="28"/>
  <c r="M84" i="24"/>
  <c r="M94"/>
  <c r="M63"/>
  <c r="M31"/>
  <c r="M78"/>
  <c r="M47"/>
  <c r="M15"/>
  <c r="M4"/>
  <c r="AC4" s="1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T5" i="52" l="1"/>
  <c r="O5"/>
  <c r="Q5" s="1"/>
  <c r="M6" i="53"/>
  <c r="V6" s="1"/>
  <c r="L6"/>
  <c r="U6" s="1"/>
  <c r="K6"/>
  <c r="T6" s="1"/>
  <c r="O6"/>
  <c r="J6"/>
  <c r="S6" s="1"/>
  <c r="N6" i="24" s="1"/>
  <c r="AC6" s="1"/>
  <c r="AD6" s="1"/>
  <c r="N6" i="53"/>
  <c r="W6" s="1"/>
  <c r="N5" i="24"/>
  <c r="AC5" s="1"/>
  <c r="AD5" s="1"/>
  <c r="BP99" i="14"/>
  <c r="AC4" i="28"/>
  <c r="AD4" s="1"/>
  <c r="Q9" i="44"/>
  <c r="BQ99" i="14"/>
  <c r="BN99"/>
  <c r="BO99"/>
  <c r="M7" i="44"/>
  <c r="O4" i="14"/>
  <c r="A7" i="44"/>
  <c r="B7"/>
  <c r="AF9"/>
  <c r="N6" i="27"/>
  <c r="AC6" s="1"/>
  <c r="AD6" s="1"/>
  <c r="N6" i="28"/>
  <c r="AC6" s="1"/>
  <c r="AD6" s="1"/>
  <c r="N6" i="29"/>
  <c r="AC6" s="1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C5" s="1"/>
  <c r="AD5" s="1"/>
  <c r="K7" i="53"/>
  <c r="T7" s="1"/>
  <c r="O7"/>
  <c r="J7"/>
  <c r="S7" s="1"/>
  <c r="N7" i="24" s="1"/>
  <c r="AC7" s="1"/>
  <c r="AD7" s="1"/>
  <c r="N7" i="53"/>
  <c r="W7" s="1"/>
  <c r="M7"/>
  <c r="V7" s="1"/>
  <c r="L7"/>
  <c r="U7" s="1"/>
  <c r="T6" i="52"/>
  <c r="M6" i="26" s="1"/>
  <c r="AC6" s="1"/>
  <c r="AD6" s="1"/>
  <c r="O6" i="52"/>
  <c r="Q6" s="1"/>
  <c r="M8" i="44"/>
  <c r="G4" i="62"/>
  <c r="A8" i="44"/>
  <c r="B8"/>
  <c r="D7"/>
  <c r="AF10"/>
  <c r="N7" i="27"/>
  <c r="AC7" s="1"/>
  <c r="AD7" s="1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C7" s="1"/>
  <c r="AD7" s="1"/>
  <c r="O7" i="52"/>
  <c r="Q7" s="1"/>
  <c r="Q11" i="44"/>
  <c r="N7" i="28"/>
  <c r="AC7" s="1"/>
  <c r="AD7" s="1"/>
  <c r="M8" i="53"/>
  <c r="V8" s="1"/>
  <c r="L8"/>
  <c r="U8" s="1"/>
  <c r="K8"/>
  <c r="T8" s="1"/>
  <c r="O8"/>
  <c r="J8"/>
  <c r="S8" s="1"/>
  <c r="N8" i="24" s="1"/>
  <c r="AC8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AC8" s="1"/>
  <c r="AD8" s="1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C8" s="1"/>
  <c r="AD8" s="1"/>
  <c r="G9" i="44"/>
  <c r="T8" i="52"/>
  <c r="M8" i="26" s="1"/>
  <c r="AC8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C9" s="1"/>
  <c r="AD9" s="1"/>
  <c r="N9" i="28"/>
  <c r="AC9" s="1"/>
  <c r="AD9" s="1"/>
  <c r="N9" i="29"/>
  <c r="AC9" s="1"/>
  <c r="AD9" s="1"/>
  <c r="N9" i="26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C10" s="1"/>
  <c r="AD10" s="1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C10" s="1"/>
  <c r="AD10" s="1"/>
  <c r="O10" i="52"/>
  <c r="Q10" s="1"/>
  <c r="K11" i="53"/>
  <c r="T11" s="1"/>
  <c r="O11"/>
  <c r="J11"/>
  <c r="S11" s="1"/>
  <c r="N11"/>
  <c r="W11" s="1"/>
  <c r="M11"/>
  <c r="V11" s="1"/>
  <c r="L11"/>
  <c r="U11" s="1"/>
  <c r="N11" i="27" s="1"/>
  <c r="AC11" s="1"/>
  <c r="AD11" s="1"/>
  <c r="G6" i="61"/>
  <c r="O6" s="1"/>
  <c r="M9" i="26"/>
  <c r="AC9" s="1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4"/>
  <c r="AC11" s="1"/>
  <c r="AD11" s="1"/>
  <c r="N11" i="26"/>
  <c r="N11" i="28"/>
  <c r="AC11" s="1"/>
  <c r="AD11" s="1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V6" i="61"/>
  <c r="Q15" i="44"/>
  <c r="T11" i="52"/>
  <c r="M11" i="26" s="1"/>
  <c r="AC11" s="1"/>
  <c r="AD11" s="1"/>
  <c r="O11" i="52"/>
  <c r="Q11" s="1"/>
  <c r="M12" i="53"/>
  <c r="V12" s="1"/>
  <c r="L12"/>
  <c r="U12" s="1"/>
  <c r="K12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C12" s="1"/>
  <c r="AD12" s="1"/>
  <c r="AF15" i="44"/>
  <c r="N12" i="27"/>
  <c r="AC12" s="1"/>
  <c r="AD12" s="1"/>
  <c r="N12" i="28"/>
  <c r="AC12" s="1"/>
  <c r="AD12" s="1"/>
  <c r="N12" i="29"/>
  <c r="AC12" s="1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V9" i="62" l="1"/>
  <c r="J12" i="44"/>
  <c r="T12" i="52"/>
  <c r="M12" i="26" s="1"/>
  <c r="AC12" s="1"/>
  <c r="AD12" s="1"/>
  <c r="O12" i="52"/>
  <c r="Q12" s="1"/>
  <c r="Q16" i="44"/>
  <c r="K13" i="53"/>
  <c r="T13" s="1"/>
  <c r="N13" i="26" s="1"/>
  <c r="O13" i="53"/>
  <c r="J13"/>
  <c r="S13" s="1"/>
  <c r="N13"/>
  <c r="W13" s="1"/>
  <c r="N13" i="29" s="1"/>
  <c r="AC13" s="1"/>
  <c r="AD13" s="1"/>
  <c r="M13" i="53"/>
  <c r="V13" s="1"/>
  <c r="L13"/>
  <c r="U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C13" s="1"/>
  <c r="AD13" s="1"/>
  <c r="N13" i="27"/>
  <c r="AC13" s="1"/>
  <c r="AD13" s="1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C14" s="1"/>
  <c r="AD14" s="1"/>
  <c r="N14" i="53"/>
  <c r="W14" s="1"/>
  <c r="N14" i="29" s="1"/>
  <c r="AC14" s="1"/>
  <c r="AD14" s="1"/>
  <c r="Q17" i="44"/>
  <c r="T13" i="52"/>
  <c r="M13" i="26" s="1"/>
  <c r="AC13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T14" i="52" l="1"/>
  <c r="M14" i="26" s="1"/>
  <c r="AC14" s="1"/>
  <c r="AD14" s="1"/>
  <c r="O14" i="52"/>
  <c r="Q14" s="1"/>
  <c r="G15" i="44"/>
  <c r="Q18"/>
  <c r="K15" i="53"/>
  <c r="T15" s="1"/>
  <c r="N15" i="26" s="1"/>
  <c r="O15" i="53"/>
  <c r="J15"/>
  <c r="S15" s="1"/>
  <c r="N15" i="24" s="1"/>
  <c r="AC15" s="1"/>
  <c r="AD15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C15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C16" s="1"/>
  <c r="AD16" s="1"/>
  <c r="AF19" i="44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G17" i="44" l="1"/>
  <c r="H17"/>
  <c r="J16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C1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C17" s="1"/>
  <c r="AD17" s="1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Q21"/>
  <c r="M18" i="53"/>
  <c r="V18" s="1"/>
  <c r="L18"/>
  <c r="U18" s="1"/>
  <c r="K18"/>
  <c r="T18" s="1"/>
  <c r="N18" i="26" s="1"/>
  <c r="O18" i="53"/>
  <c r="J18"/>
  <c r="S18" s="1"/>
  <c r="N18"/>
  <c r="W18" s="1"/>
  <c r="N18" i="29" s="1"/>
  <c r="AC18" s="1"/>
  <c r="AD18" s="1"/>
  <c r="T17" i="52"/>
  <c r="M17" i="26" s="1"/>
  <c r="AC17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C18" s="1"/>
  <c r="AD18" s="1"/>
  <c r="AF21" i="44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T18" i="52"/>
  <c r="M18" i="26" s="1"/>
  <c r="AC18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C19" s="1"/>
  <c r="AD19" s="1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J19" i="44"/>
  <c r="M20" i="53"/>
  <c r="V20" s="1"/>
  <c r="L20"/>
  <c r="U20" s="1"/>
  <c r="K20"/>
  <c r="T20" s="1"/>
  <c r="O20"/>
  <c r="J20"/>
  <c r="S20" s="1"/>
  <c r="N20" i="24" s="1"/>
  <c r="AC20" s="1"/>
  <c r="AD20" s="1"/>
  <c r="N20" i="53"/>
  <c r="W20" s="1"/>
  <c r="T19" i="52"/>
  <c r="M19" i="26" s="1"/>
  <c r="AC19" s="1"/>
  <c r="AD19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9"/>
  <c r="AC20" s="1"/>
  <c r="AD20" s="1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G17"/>
  <c r="V17" s="1"/>
  <c r="T20" i="52"/>
  <c r="M20" i="26" s="1"/>
  <c r="AC20" s="1"/>
  <c r="AD20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AC21" s="1"/>
  <c r="AD21" s="1"/>
  <c r="L21" i="53"/>
  <c r="U21" s="1"/>
  <c r="N21" i="27" s="1"/>
  <c r="AC21" s="1"/>
  <c r="AD21" s="1"/>
  <c r="M22" i="44"/>
  <c r="V17" i="61"/>
  <c r="O17"/>
  <c r="V17" i="62"/>
  <c r="O17"/>
  <c r="G21" i="44"/>
  <c r="T19" i="14"/>
  <c r="G22" i="44" s="1"/>
  <c r="R19" i="14"/>
  <c r="V19"/>
  <c r="D21" i="44"/>
  <c r="A22"/>
  <c r="H19" i="14"/>
  <c r="B22" i="44"/>
  <c r="AF24"/>
  <c r="N21" i="24"/>
  <c r="AC21" s="1"/>
  <c r="AD21" s="1"/>
  <c r="N21" i="29"/>
  <c r="AC21" s="1"/>
  <c r="AD21" s="1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J21" i="44"/>
  <c r="Q25"/>
  <c r="T21" i="52"/>
  <c r="M21" i="26" s="1"/>
  <c r="AC21" s="1"/>
  <c r="AD21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AC22" s="1"/>
  <c r="AD22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Q26"/>
  <c r="T22" i="52"/>
  <c r="M22" i="26" s="1"/>
  <c r="AC22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C23" s="1"/>
  <c r="AD23" s="1"/>
  <c r="N23" i="53"/>
  <c r="W23" s="1"/>
  <c r="M23"/>
  <c r="V23" s="1"/>
  <c r="L2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8"/>
  <c r="AC23" s="1"/>
  <c r="AD23" s="1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O20" i="61"/>
  <c r="G24" i="44"/>
  <c r="Q27"/>
  <c r="M24" i="53"/>
  <c r="V24" s="1"/>
  <c r="N24" i="28" s="1"/>
  <c r="AC24" s="1"/>
  <c r="AD24" s="1"/>
  <c r="L24" i="53"/>
  <c r="U24" s="1"/>
  <c r="N24" i="27" s="1"/>
  <c r="AC24" s="1"/>
  <c r="AD24" s="1"/>
  <c r="K24" i="53"/>
  <c r="T24" s="1"/>
  <c r="N24" i="26" s="1"/>
  <c r="O24" i="53"/>
  <c r="J24"/>
  <c r="S24" s="1"/>
  <c r="N24"/>
  <c r="W24" s="1"/>
  <c r="T23" i="52"/>
  <c r="M23" i="26" s="1"/>
  <c r="AC23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N24" i="24"/>
  <c r="AC24" s="1"/>
  <c r="AD24" s="1"/>
  <c r="AF27" i="44"/>
  <c r="N24" i="29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H25" i="44" l="1"/>
  <c r="J24"/>
  <c r="O19" i="62"/>
  <c r="G25" i="44"/>
  <c r="K25" i="53"/>
  <c r="T25" s="1"/>
  <c r="N25" i="26" s="1"/>
  <c r="O25" i="53"/>
  <c r="J25"/>
  <c r="S25" s="1"/>
  <c r="N25" i="24" s="1"/>
  <c r="AC25" s="1"/>
  <c r="AD25" s="1"/>
  <c r="N25" i="53"/>
  <c r="W25" s="1"/>
  <c r="M25"/>
  <c r="V25" s="1"/>
  <c r="N25" i="28" s="1"/>
  <c r="AC25" s="1"/>
  <c r="AD25" s="1"/>
  <c r="L25" i="53"/>
  <c r="U25" s="1"/>
  <c r="T24" i="52"/>
  <c r="M24" i="26" s="1"/>
  <c r="AC24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G26"/>
  <c r="M26" i="53"/>
  <c r="V26" s="1"/>
  <c r="L26"/>
  <c r="U26" s="1"/>
  <c r="N26" i="27" s="1"/>
  <c r="AC26" s="1"/>
  <c r="AD26" s="1"/>
  <c r="K26" i="53"/>
  <c r="T26" s="1"/>
  <c r="O26"/>
  <c r="J26"/>
  <c r="S26" s="1"/>
  <c r="N26"/>
  <c r="W26" s="1"/>
  <c r="T25" i="52"/>
  <c r="M25" i="26" s="1"/>
  <c r="AC25" s="1"/>
  <c r="AD25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C26" s="1"/>
  <c r="AD26" s="1"/>
  <c r="AF29" i="44"/>
  <c r="N26" i="28"/>
  <c r="AC26" s="1"/>
  <c r="AD26" s="1"/>
  <c r="N26" i="29"/>
  <c r="AC26" s="1"/>
  <c r="AD26" s="1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Q30"/>
  <c r="T26" i="52"/>
  <c r="M26" i="26" s="1"/>
  <c r="AC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AC27" s="1"/>
  <c r="AD27" s="1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Q31" i="44" l="1"/>
  <c r="T27" i="52"/>
  <c r="M27" i="26" s="1"/>
  <c r="AC27" s="1"/>
  <c r="AD27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AC28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G29" i="44" s="1"/>
  <c r="V26" i="14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3" i="61" l="1"/>
  <c r="V24" i="62"/>
  <c r="J28" i="44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AC28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C29" s="1"/>
  <c r="AD29" s="1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J29" s="1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T29" i="52" l="1"/>
  <c r="M29" i="26" s="1"/>
  <c r="AC29" s="1"/>
  <c r="AD29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AC30" s="1"/>
  <c r="AD30" s="1"/>
  <c r="N30" i="53"/>
  <c r="W30" s="1"/>
  <c r="Q33" i="44"/>
  <c r="M31"/>
  <c r="G30"/>
  <c r="V28" i="14"/>
  <c r="T28"/>
  <c r="R28"/>
  <c r="O28"/>
  <c r="D30" i="44"/>
  <c r="A31"/>
  <c r="H28" i="14"/>
  <c r="B31" i="44"/>
  <c r="AF33"/>
  <c r="N30" i="29"/>
  <c r="AC30" s="1"/>
  <c r="AD30" s="1"/>
  <c r="N30" i="27"/>
  <c r="AC30" s="1"/>
  <c r="AD30" s="1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AQ28" i="14"/>
  <c r="E28" i="63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K31" i="53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AC30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C31" s="1"/>
  <c r="AD31" s="1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J31"/>
  <c r="T31" i="52"/>
  <c r="M31" i="26" s="1"/>
  <c r="AC31" s="1"/>
  <c r="AD31" s="1"/>
  <c r="O31" i="52"/>
  <c r="Q31" s="1"/>
  <c r="Q35" i="44"/>
  <c r="M32" i="53"/>
  <c r="V32" s="1"/>
  <c r="L32"/>
  <c r="U32" s="1"/>
  <c r="K32"/>
  <c r="T32" s="1"/>
  <c r="O32"/>
  <c r="J32"/>
  <c r="S32" s="1"/>
  <c r="N32" i="24" s="1"/>
  <c r="AC32" s="1"/>
  <c r="AD32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7"/>
  <c r="AC32" s="1"/>
  <c r="AD32" s="1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Q36"/>
  <c r="K33" i="53"/>
  <c r="T33" s="1"/>
  <c r="O33"/>
  <c r="J33"/>
  <c r="S33" s="1"/>
  <c r="N33" i="24" s="1"/>
  <c r="AC33" s="1"/>
  <c r="AD33" s="1"/>
  <c r="N33" i="53"/>
  <c r="W33" s="1"/>
  <c r="M33"/>
  <c r="V33" s="1"/>
  <c r="L33"/>
  <c r="U33" s="1"/>
  <c r="T32" i="52"/>
  <c r="M32" i="26" s="1"/>
  <c r="AC32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T33" i="52" l="1"/>
  <c r="M33" i="26" s="1"/>
  <c r="AC33" s="1"/>
  <c r="AD33" s="1"/>
  <c r="O33" i="52"/>
  <c r="Q33" s="1"/>
  <c r="M34" i="53"/>
  <c r="V34" s="1"/>
  <c r="L34"/>
  <c r="U34" s="1"/>
  <c r="K34"/>
  <c r="T34" s="1"/>
  <c r="N34" i="26" s="1"/>
  <c r="O34" i="53"/>
  <c r="J34"/>
  <c r="S34" s="1"/>
  <c r="N34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N34" i="24"/>
  <c r="AC34" s="1"/>
  <c r="AD34" s="1"/>
  <c r="AF37" i="44"/>
  <c r="N34" i="27"/>
  <c r="AC34" s="1"/>
  <c r="AD34" s="1"/>
  <c r="N34" i="28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Q38"/>
  <c r="T34" i="52"/>
  <c r="M34" i="26" s="1"/>
  <c r="AC34" s="1"/>
  <c r="AD34" s="1"/>
  <c r="O34" i="52"/>
  <c r="Q34" s="1"/>
  <c r="K35" i="53"/>
  <c r="T35" s="1"/>
  <c r="O35"/>
  <c r="J35"/>
  <c r="S35" s="1"/>
  <c r="N35" i="24" s="1"/>
  <c r="AC35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AC35" s="1"/>
  <c r="AD35" s="1"/>
  <c r="N35" i="29"/>
  <c r="AC35" s="1"/>
  <c r="AD35" s="1"/>
  <c r="N35" i="26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Q39"/>
  <c r="M36" i="53"/>
  <c r="V36" s="1"/>
  <c r="L36"/>
  <c r="U36" s="1"/>
  <c r="K36"/>
  <c r="T36" s="1"/>
  <c r="O36"/>
  <c r="J36"/>
  <c r="S36" s="1"/>
  <c r="N36"/>
  <c r="W36" s="1"/>
  <c r="T35" i="52"/>
  <c r="M35" i="26" s="1"/>
  <c r="AC35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C36" s="1"/>
  <c r="AD36" s="1"/>
  <c r="AF39" i="44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J36"/>
  <c r="V33" i="61"/>
  <c r="T36" i="52"/>
  <c r="M36" i="26" s="1"/>
  <c r="AC36" s="1"/>
  <c r="AD36" s="1"/>
  <c r="O36" i="52"/>
  <c r="Q36" s="1"/>
  <c r="G37" i="44"/>
  <c r="K37" i="53"/>
  <c r="T37" s="1"/>
  <c r="O37"/>
  <c r="J37"/>
  <c r="S37" s="1"/>
  <c r="N37" i="24" s="1"/>
  <c r="AC37" s="1"/>
  <c r="AD37" s="1"/>
  <c r="N37" i="53"/>
  <c r="W37" s="1"/>
  <c r="M37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C37" s="1"/>
  <c r="AD37" s="1"/>
  <c r="N37" i="29"/>
  <c r="AC37" s="1"/>
  <c r="AD37" s="1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AC38" s="1"/>
  <c r="AD38" s="1"/>
  <c r="N38" i="53"/>
  <c r="W38" s="1"/>
  <c r="Q41" i="44"/>
  <c r="T37" i="52"/>
  <c r="M37" i="26" s="1"/>
  <c r="AC37" s="1"/>
  <c r="AD37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O36" i="14"/>
  <c r="E36" i="62" s="1"/>
  <c r="J38" i="44"/>
  <c r="Q42"/>
  <c r="T38" i="52"/>
  <c r="M38" i="26" s="1"/>
  <c r="AC38" s="1"/>
  <c r="AD38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C39" s="1"/>
  <c r="AD39" s="1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T39" i="52"/>
  <c r="M39" i="26" s="1"/>
  <c r="AC39" s="1"/>
  <c r="AD39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O38"/>
  <c r="R38"/>
  <c r="AM38" s="1"/>
  <c r="E38" i="61" s="1"/>
  <c r="T38" i="14"/>
  <c r="B41" i="44"/>
  <c r="A41"/>
  <c r="H38" i="14"/>
  <c r="D40" i="44"/>
  <c r="N40" i="24"/>
  <c r="AC40" s="1"/>
  <c r="AD40" s="1"/>
  <c r="AF43" i="44"/>
  <c r="N40" i="27"/>
  <c r="AC40" s="1"/>
  <c r="AD40" s="1"/>
  <c r="N40" i="28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Q38" i="14"/>
  <c r="E38" i="63" s="1"/>
  <c r="AN38" i="14"/>
  <c r="D38" i="62" s="1"/>
  <c r="U38" i="14"/>
  <c r="H41" i="44" s="1"/>
  <c r="AQ37" i="14"/>
  <c r="E37" i="63" s="1"/>
  <c r="Q39" i="14"/>
  <c r="S39"/>
  <c r="AR35"/>
  <c r="AM37"/>
  <c r="E37" i="61" s="1"/>
  <c r="G37" s="1"/>
  <c r="O35" l="1"/>
  <c r="K41" i="53"/>
  <c r="T41" s="1"/>
  <c r="O41"/>
  <c r="J41"/>
  <c r="S41" s="1"/>
  <c r="N41"/>
  <c r="W41" s="1"/>
  <c r="M41"/>
  <c r="V41" s="1"/>
  <c r="N41" i="28" s="1"/>
  <c r="AC41" s="1"/>
  <c r="AD41" s="1"/>
  <c r="L41" i="53"/>
  <c r="U41" s="1"/>
  <c r="T40" i="52"/>
  <c r="M40" i="26" s="1"/>
  <c r="AC40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J41" s="1"/>
  <c r="T39" i="14"/>
  <c r="R39"/>
  <c r="V39"/>
  <c r="B42" i="44"/>
  <c r="A42"/>
  <c r="H39" i="14"/>
  <c r="D41" i="44"/>
  <c r="AF44"/>
  <c r="N41" i="24"/>
  <c r="AC41" s="1"/>
  <c r="AD41" s="1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G42" i="44" l="1"/>
  <c r="T41" i="52"/>
  <c r="M41" i="26" s="1"/>
  <c r="AC41" s="1"/>
  <c r="AD41" s="1"/>
  <c r="O41" i="52"/>
  <c r="Q41" s="1"/>
  <c r="Q45" i="44"/>
  <c r="M42" i="53"/>
  <c r="V42" s="1"/>
  <c r="N42" i="28" s="1"/>
  <c r="AC42" s="1"/>
  <c r="AD42" s="1"/>
  <c r="L42" i="53"/>
  <c r="U42" s="1"/>
  <c r="N42" i="27" s="1"/>
  <c r="AC42" s="1"/>
  <c r="AD42" s="1"/>
  <c r="K42" i="53"/>
  <c r="T42" s="1"/>
  <c r="O42"/>
  <c r="J42"/>
  <c r="S42" s="1"/>
  <c r="N42" i="24" s="1"/>
  <c r="AC42" s="1"/>
  <c r="AD42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C42" s="1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C42" s="1"/>
  <c r="AD42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AC43" s="1"/>
  <c r="AD43" s="1"/>
  <c r="N43" i="29"/>
  <c r="AC43" s="1"/>
  <c r="AD43" s="1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T43" i="52" l="1"/>
  <c r="M43" i="26" s="1"/>
  <c r="AC43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C44" s="1"/>
  <c r="AD44" s="1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T44" i="52"/>
  <c r="M44" i="26" s="1"/>
  <c r="AC44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C45" s="1"/>
  <c r="AD45" s="1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G42" i="61" l="1"/>
  <c r="V42" s="1"/>
  <c r="J45" i="44"/>
  <c r="Q49"/>
  <c r="M46" i="53"/>
  <c r="V46" s="1"/>
  <c r="L46"/>
  <c r="U46" s="1"/>
  <c r="K46"/>
  <c r="T46" s="1"/>
  <c r="N46" i="26" s="1"/>
  <c r="O46" i="53"/>
  <c r="J46"/>
  <c r="S46" s="1"/>
  <c r="N46"/>
  <c r="W46" s="1"/>
  <c r="N46" i="29" s="1"/>
  <c r="AC46" s="1"/>
  <c r="AD46" s="1"/>
  <c r="T45" i="52"/>
  <c r="M45" i="26" s="1"/>
  <c r="AC45" s="1"/>
  <c r="AD45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C46" s="1"/>
  <c r="AD46" s="1"/>
  <c r="AF49" i="44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O42" i="61"/>
  <c r="Q50" i="44"/>
  <c r="T46" i="52"/>
  <c r="M46" i="26" s="1"/>
  <c r="AC46" s="1"/>
  <c r="AD4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AC47" s="1"/>
  <c r="AD47" s="1"/>
  <c r="N47" i="28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T47" i="52"/>
  <c r="M47" i="26" s="1"/>
  <c r="AC47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C48" s="1"/>
  <c r="AD48" s="1"/>
  <c r="AF51" i="44"/>
  <c r="N48" i="27"/>
  <c r="AC48" s="1"/>
  <c r="AD48" s="1"/>
  <c r="N48" i="28"/>
  <c r="AC48" s="1"/>
  <c r="AD48" s="1"/>
  <c r="N48" i="29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H49" i="44" l="1"/>
  <c r="J49" s="1"/>
  <c r="J48"/>
  <c r="AO46" i="14"/>
  <c r="E46" i="62" s="1"/>
  <c r="G46" s="1"/>
  <c r="O44"/>
  <c r="T48" i="52"/>
  <c r="M48" i="26" s="1"/>
  <c r="AC48" s="1"/>
  <c r="AD48" s="1"/>
  <c r="O48" i="52"/>
  <c r="Q48" s="1"/>
  <c r="Q52" i="44"/>
  <c r="K49" i="53"/>
  <c r="T49" s="1"/>
  <c r="N49" i="26" s="1"/>
  <c r="O49" i="53"/>
  <c r="J49"/>
  <c r="S49" s="1"/>
  <c r="N49"/>
  <c r="W49" s="1"/>
  <c r="M49"/>
  <c r="V49" s="1"/>
  <c r="N49" i="28" s="1"/>
  <c r="AC49" s="1"/>
  <c r="AD49" s="1"/>
  <c r="L49" i="53"/>
  <c r="U49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AC49" s="1"/>
  <c r="AD49" s="1"/>
  <c r="N49" i="29"/>
  <c r="AC49" s="1"/>
  <c r="AD49" s="1"/>
  <c r="N49" i="27"/>
  <c r="AC49" s="1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M50" i="53"/>
  <c r="V50" s="1"/>
  <c r="L50"/>
  <c r="U50" s="1"/>
  <c r="K50"/>
  <c r="T50" s="1"/>
  <c r="N50" i="26" s="1"/>
  <c r="O50" i="53"/>
  <c r="J50"/>
  <c r="S50" s="1"/>
  <c r="N50" i="24" s="1"/>
  <c r="AC50" s="1"/>
  <c r="AD50" s="1"/>
  <c r="N50" i="53"/>
  <c r="W50" s="1"/>
  <c r="Q53" i="44"/>
  <c r="T49" i="52"/>
  <c r="M49" i="26" s="1"/>
  <c r="AC49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C50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C51" s="1"/>
  <c r="AD51" s="1"/>
  <c r="N51" i="29"/>
  <c r="AC51" s="1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J51" i="44" l="1"/>
  <c r="M52" i="53"/>
  <c r="V52" s="1"/>
  <c r="L52"/>
  <c r="U52" s="1"/>
  <c r="K52"/>
  <c r="T52" s="1"/>
  <c r="O52"/>
  <c r="J52"/>
  <c r="S52" s="1"/>
  <c r="N52" i="24" s="1"/>
  <c r="AC52" s="1"/>
  <c r="AD52" s="1"/>
  <c r="N52" i="53"/>
  <c r="W52" s="1"/>
  <c r="N52" i="29" s="1"/>
  <c r="AC52" s="1"/>
  <c r="AD52" s="1"/>
  <c r="T51" i="52"/>
  <c r="M51" i="26" s="1"/>
  <c r="AC51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C52" s="1"/>
  <c r="AD52" s="1"/>
  <c r="O52" i="52"/>
  <c r="Q52" s="1"/>
  <c r="O48" i="63"/>
  <c r="Q56" i="44"/>
  <c r="K53" i="53"/>
  <c r="T53" s="1"/>
  <c r="O53"/>
  <c r="J53"/>
  <c r="S53" s="1"/>
  <c r="N53"/>
  <c r="W53" s="1"/>
  <c r="N53" i="29" s="1"/>
  <c r="AC53" s="1"/>
  <c r="AD53" s="1"/>
  <c r="M53" i="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C53" s="1"/>
  <c r="AD53" s="1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C53" s="1"/>
  <c r="AD53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O52"/>
  <c r="B55" i="44"/>
  <c r="A55"/>
  <c r="H52" i="14"/>
  <c r="D54" i="44"/>
  <c r="N54" i="24"/>
  <c r="AC54" s="1"/>
  <c r="AD54" s="1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T54" i="52"/>
  <c r="M54" i="26" s="1"/>
  <c r="AC54" s="1"/>
  <c r="AD54" s="1"/>
  <c r="O54" i="52"/>
  <c r="Q54" s="1"/>
  <c r="K55" i="53"/>
  <c r="T55" s="1"/>
  <c r="O55"/>
  <c r="J55"/>
  <c r="S55" s="1"/>
  <c r="N55" i="24" s="1"/>
  <c r="AC55" s="1"/>
  <c r="AD55" s="1"/>
  <c r="N55" i="53"/>
  <c r="W55" s="1"/>
  <c r="M55"/>
  <c r="V55" s="1"/>
  <c r="L55"/>
  <c r="U55" s="1"/>
  <c r="N55" i="27" s="1"/>
  <c r="AC55" s="1"/>
  <c r="AD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T55" i="52"/>
  <c r="M55" i="26" s="1"/>
  <c r="AC55" s="1"/>
  <c r="AD55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N56" i="26" s="1"/>
  <c r="O56" i="53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C56" s="1"/>
  <c r="AD56" s="1"/>
  <c r="AF59" i="44"/>
  <c r="N56" i="27"/>
  <c r="AC56" s="1"/>
  <c r="AD56" s="1"/>
  <c r="N56" i="29"/>
  <c r="AC56" s="1"/>
  <c r="AD56" s="1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K57" i="53"/>
  <c r="T57" s="1"/>
  <c r="O57"/>
  <c r="J57"/>
  <c r="S57" s="1"/>
  <c r="N57"/>
  <c r="W57" s="1"/>
  <c r="M57"/>
  <c r="V57" s="1"/>
  <c r="N57" i="28" s="1"/>
  <c r="AC57" s="1"/>
  <c r="AD57" s="1"/>
  <c r="L57" i="53"/>
  <c r="U57" s="1"/>
  <c r="N57" i="27" s="1"/>
  <c r="AC57" s="1"/>
  <c r="AD57" s="1"/>
  <c r="Q60" i="44"/>
  <c r="T56" i="52"/>
  <c r="M56" i="26" s="1"/>
  <c r="AC5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N58" i="26" s="1"/>
  <c r="O58" i="53"/>
  <c r="J58"/>
  <c r="S58" s="1"/>
  <c r="N58"/>
  <c r="W58" s="1"/>
  <c r="N58" i="29" s="1"/>
  <c r="AC58" s="1"/>
  <c r="AD58" s="1"/>
  <c r="T57" i="52"/>
  <c r="M57" i="26" s="1"/>
  <c r="AC57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C58" s="1"/>
  <c r="AD58" s="1"/>
  <c r="AF61" i="44"/>
  <c r="N58" i="27"/>
  <c r="AC58" s="1"/>
  <c r="AD58" s="1"/>
  <c r="N58" i="28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C58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C59" s="1"/>
  <c r="AD59" s="1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H60" i="44" s="1"/>
  <c r="S58" i="14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M60" i="53"/>
  <c r="V60" s="1"/>
  <c r="L60"/>
  <c r="U60" s="1"/>
  <c r="K60"/>
  <c r="T60" s="1"/>
  <c r="O60"/>
  <c r="J60"/>
  <c r="S60" s="1"/>
  <c r="N60" i="24" s="1"/>
  <c r="AC60" s="1"/>
  <c r="AD60" s="1"/>
  <c r="N60" i="53"/>
  <c r="W60" s="1"/>
  <c r="N60" i="29" s="1"/>
  <c r="AC60" s="1"/>
  <c r="AD60" s="1"/>
  <c r="T59" i="52"/>
  <c r="M59" i="26" s="1"/>
  <c r="AC59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J60" i="44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H61" i="44" l="1"/>
  <c r="Q64"/>
  <c r="K61" i="53"/>
  <c r="T61" s="1"/>
  <c r="O61"/>
  <c r="J61"/>
  <c r="S61" s="1"/>
  <c r="N61" i="24" s="1"/>
  <c r="AC61" s="1"/>
  <c r="AD61" s="1"/>
  <c r="N61" i="53"/>
  <c r="W61" s="1"/>
  <c r="M61"/>
  <c r="V61" s="1"/>
  <c r="L61"/>
  <c r="U61" s="1"/>
  <c r="T60" i="52"/>
  <c r="M60" i="26" s="1"/>
  <c r="AC60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T61" i="52"/>
  <c r="M61" i="26" s="1"/>
  <c r="AC61" s="1"/>
  <c r="AD61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AC62" s="1"/>
  <c r="AD62" s="1"/>
  <c r="N62" i="53"/>
  <c r="W62" s="1"/>
  <c r="O57" i="63"/>
  <c r="M63" i="44"/>
  <c r="V58" i="62"/>
  <c r="O58"/>
  <c r="O56"/>
  <c r="V56"/>
  <c r="G58" i="63"/>
  <c r="G58" i="61"/>
  <c r="T60" i="14"/>
  <c r="R60"/>
  <c r="G63" i="44" s="1"/>
  <c r="V60" i="14"/>
  <c r="B63" i="44"/>
  <c r="A63"/>
  <c r="H60" i="14"/>
  <c r="D62" i="44"/>
  <c r="AF65"/>
  <c r="N62" i="29"/>
  <c r="AC62" s="1"/>
  <c r="AD62" s="1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Q66" i="44" l="1"/>
  <c r="K63" i="53"/>
  <c r="T63" s="1"/>
  <c r="O63"/>
  <c r="J63"/>
  <c r="S63" s="1"/>
  <c r="N63"/>
  <c r="W63" s="1"/>
  <c r="M63"/>
  <c r="V63" s="1"/>
  <c r="L63"/>
  <c r="U63" s="1"/>
  <c r="T62" i="52"/>
  <c r="M62" i="26" s="1"/>
  <c r="AC62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G64" i="44" s="1"/>
  <c r="T61" i="14"/>
  <c r="B64" i="44"/>
  <c r="A64"/>
  <c r="H61" i="14"/>
  <c r="D63" i="44"/>
  <c r="AF66"/>
  <c r="N63" i="24"/>
  <c r="AC63" s="1"/>
  <c r="AD63" s="1"/>
  <c r="N63" i="29"/>
  <c r="AC63" s="1"/>
  <c r="AD63" s="1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J63" s="1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T63" i="52" l="1"/>
  <c r="M63" i="26" s="1"/>
  <c r="AC63" s="1"/>
  <c r="AD63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C64" s="1"/>
  <c r="AD64" s="1"/>
  <c r="AF67" i="44"/>
  <c r="N64" i="27"/>
  <c r="AC64" s="1"/>
  <c r="AD64" s="1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G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Q68" i="44" l="1"/>
  <c r="K65" i="53"/>
  <c r="T65" s="1"/>
  <c r="O65"/>
  <c r="J65"/>
  <c r="S65" s="1"/>
  <c r="N65"/>
  <c r="W65" s="1"/>
  <c r="M65"/>
  <c r="V65" s="1"/>
  <c r="L65"/>
  <c r="U65" s="1"/>
  <c r="T64" i="52"/>
  <c r="M64" i="26" s="1"/>
  <c r="AC64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AC65" s="1"/>
  <c r="AD65" s="1"/>
  <c r="N65" i="27"/>
  <c r="AC65" s="1"/>
  <c r="AD65" s="1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T65" i="52"/>
  <c r="M65" i="26" s="1"/>
  <c r="AC65" s="1"/>
  <c r="AD65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C66" s="1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O67"/>
  <c r="J67"/>
  <c r="S67" s="1"/>
  <c r="N67"/>
  <c r="W67" s="1"/>
  <c r="M67"/>
  <c r="V67" s="1"/>
  <c r="N67" i="28" s="1"/>
  <c r="AC67" s="1"/>
  <c r="AD67" s="1"/>
  <c r="L67" i="53"/>
  <c r="U67" s="1"/>
  <c r="N67" i="27" s="1"/>
  <c r="AC67" s="1"/>
  <c r="AD67" s="1"/>
  <c r="T66" i="52"/>
  <c r="M66" i="26" s="1"/>
  <c r="AC6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V65"/>
  <c r="R65"/>
  <c r="O65"/>
  <c r="B68" i="44"/>
  <c r="A68"/>
  <c r="H65" i="14"/>
  <c r="D67" i="44"/>
  <c r="AF70"/>
  <c r="N67" i="24"/>
  <c r="AC67" s="1"/>
  <c r="AD67" s="1"/>
  <c r="N67" i="29"/>
  <c r="AC67" s="1"/>
  <c r="AD67" s="1"/>
  <c r="N67" i="26"/>
  <c r="AG62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O65"/>
  <c r="E65" i="62" s="1"/>
  <c r="AL65" i="14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V63" i="62"/>
  <c r="J67" i="44"/>
  <c r="M68" i="53"/>
  <c r="V68" s="1"/>
  <c r="L68"/>
  <c r="U68" s="1"/>
  <c r="K68"/>
  <c r="T68" s="1"/>
  <c r="N68" i="26" s="1"/>
  <c r="O68" i="53"/>
  <c r="J68"/>
  <c r="S68" s="1"/>
  <c r="N68" i="24" s="1"/>
  <c r="AC68" s="1"/>
  <c r="AD68" s="1"/>
  <c r="N68" i="53"/>
  <c r="W68" s="1"/>
  <c r="T67" i="52"/>
  <c r="M67" i="26" s="1"/>
  <c r="AC67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C68" s="1"/>
  <c r="AD68" s="1"/>
  <c r="N68" i="29"/>
  <c r="AC68" s="1"/>
  <c r="AD68" s="1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J69" s="1"/>
  <c r="Q72"/>
  <c r="K69" i="53"/>
  <c r="T69" s="1"/>
  <c r="O69"/>
  <c r="J69"/>
  <c r="S69" s="1"/>
  <c r="N69" i="24" s="1"/>
  <c r="AC69" s="1"/>
  <c r="AD69" s="1"/>
  <c r="N69" i="53"/>
  <c r="W69" s="1"/>
  <c r="M69"/>
  <c r="V69" s="1"/>
  <c r="L69"/>
  <c r="U69" s="1"/>
  <c r="T68" i="52"/>
  <c r="M68" i="26" s="1"/>
  <c r="AC68" s="1"/>
  <c r="AD68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AC69" s="1"/>
  <c r="AD69" s="1"/>
  <c r="N69" i="29"/>
  <c r="AC69" s="1"/>
  <c r="AD69" s="1"/>
  <c r="N69" i="26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G70" i="44" l="1"/>
  <c r="T69" i="52"/>
  <c r="M69" i="26" s="1"/>
  <c r="AC69" s="1"/>
  <c r="AD69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V68"/>
  <c r="O68"/>
  <c r="R68"/>
  <c r="B71" i="44"/>
  <c r="A71"/>
  <c r="H68" i="14"/>
  <c r="D70" i="44"/>
  <c r="N70" i="24"/>
  <c r="AC70" s="1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AO68" i="14"/>
  <c r="E68" i="62" s="1"/>
  <c r="S69" i="14"/>
  <c r="AM67"/>
  <c r="E67" i="61" s="1"/>
  <c r="G67" s="1"/>
  <c r="U68" i="14"/>
  <c r="J70" i="44" l="1"/>
  <c r="H71"/>
  <c r="K71" i="53"/>
  <c r="T71" s="1"/>
  <c r="O71"/>
  <c r="J71"/>
  <c r="S71" s="1"/>
  <c r="N71"/>
  <c r="W71" s="1"/>
  <c r="M71"/>
  <c r="V71" s="1"/>
  <c r="L71"/>
  <c r="U71" s="1"/>
  <c r="T70" i="52"/>
  <c r="M70" i="26" s="1"/>
  <c r="AC70" s="1"/>
  <c r="AD70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AC71" s="1"/>
  <c r="AD71" s="1"/>
  <c r="N71" i="29"/>
  <c r="AC71" s="1"/>
  <c r="AD71" s="1"/>
  <c r="N71" i="26"/>
  <c r="N71" i="27"/>
  <c r="AC71" s="1"/>
  <c r="AD71" s="1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O68" i="62" l="1"/>
  <c r="J71" i="44"/>
  <c r="G69" i="61"/>
  <c r="O69" s="1"/>
  <c r="Q75" i="44"/>
  <c r="T71" i="52"/>
  <c r="M71" i="26" s="1"/>
  <c r="AC71" s="1"/>
  <c r="AD71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C72" s="1"/>
  <c r="AD72" s="1"/>
  <c r="AF75" i="44"/>
  <c r="N72" i="28"/>
  <c r="AC72" s="1"/>
  <c r="AD72" s="1"/>
  <c r="N72" i="29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J72" i="44"/>
  <c r="T72" i="52"/>
  <c r="M72" i="26" s="1"/>
  <c r="AC72" s="1"/>
  <c r="AD72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C73" s="1"/>
  <c r="AD73" s="1"/>
  <c r="M73" i="53"/>
  <c r="V73" s="1"/>
  <c r="N73" i="28" s="1"/>
  <c r="AC73" s="1"/>
  <c r="AD73" s="1"/>
  <c r="L73" i="53"/>
  <c r="U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C73" s="1"/>
  <c r="AD73" s="1"/>
  <c r="N73" i="27"/>
  <c r="AC73" s="1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Q77"/>
  <c r="M74" i="53"/>
  <c r="V74" s="1"/>
  <c r="L74"/>
  <c r="U74" s="1"/>
  <c r="K74"/>
  <c r="T74" s="1"/>
  <c r="O74"/>
  <c r="J74"/>
  <c r="S74" s="1"/>
  <c r="N74"/>
  <c r="W74" s="1"/>
  <c r="T73" i="52"/>
  <c r="M73" i="26" s="1"/>
  <c r="AC73" s="1"/>
  <c r="AD73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C74" s="1"/>
  <c r="AD74" s="1"/>
  <c r="AF77" i="44"/>
  <c r="N74" i="29"/>
  <c r="AC74" s="1"/>
  <c r="AD74" s="1"/>
  <c r="N74" i="26"/>
  <c r="N74" i="27"/>
  <c r="AC74" s="1"/>
  <c r="AD74" s="1"/>
  <c r="N74" i="28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C74" s="1"/>
  <c r="AD74" s="1"/>
  <c r="O74" i="52"/>
  <c r="Q74" s="1"/>
  <c r="K75" i="53"/>
  <c r="T75" s="1"/>
  <c r="O75"/>
  <c r="J75"/>
  <c r="S75" s="1"/>
  <c r="N75" i="24" s="1"/>
  <c r="AC75" s="1"/>
  <c r="AD75" s="1"/>
  <c r="N75" i="53"/>
  <c r="W75" s="1"/>
  <c r="M75"/>
  <c r="V75" s="1"/>
  <c r="L75"/>
  <c r="U75" s="1"/>
  <c r="N75" i="27" s="1"/>
  <c r="AC75" s="1"/>
  <c r="AD75" s="1"/>
  <c r="Q78" i="44"/>
  <c r="M76"/>
  <c r="G72" i="62"/>
  <c r="G71" i="63"/>
  <c r="G75" i="44"/>
  <c r="R73" i="14"/>
  <c r="T73"/>
  <c r="V73"/>
  <c r="AQ73" s="1"/>
  <c r="E73" i="63" s="1"/>
  <c r="O73" i="14"/>
  <c r="B76" i="44"/>
  <c r="A76"/>
  <c r="H73" i="14"/>
  <c r="D75" i="44"/>
  <c r="AF78"/>
  <c r="N75" i="28"/>
  <c r="AC75" s="1"/>
  <c r="AD75" s="1"/>
  <c r="N75" i="29"/>
  <c r="AC75" s="1"/>
  <c r="AD75" s="1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6" s="1"/>
  <c r="J75"/>
  <c r="T75" i="52"/>
  <c r="M75" i="26" s="1"/>
  <c r="AC75" s="1"/>
  <c r="AD75" s="1"/>
  <c r="O75" i="52"/>
  <c r="Q75" s="1"/>
  <c r="M76" i="53"/>
  <c r="V76" s="1"/>
  <c r="L76"/>
  <c r="U76" s="1"/>
  <c r="N76" i="27" s="1"/>
  <c r="AC76" s="1"/>
  <c r="AD76" s="1"/>
  <c r="K76" i="53"/>
  <c r="T76" s="1"/>
  <c r="N76" i="26" s="1"/>
  <c r="O76" i="53"/>
  <c r="J76"/>
  <c r="S76" s="1"/>
  <c r="N76" i="24" s="1"/>
  <c r="AC76" s="1"/>
  <c r="AD76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8"/>
  <c r="AC76" s="1"/>
  <c r="AD76" s="1"/>
  <c r="N76" i="29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T76" i="52"/>
  <c r="M76" i="26" s="1"/>
  <c r="AC7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C77" s="1"/>
  <c r="AD77" s="1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M78" i="53" l="1"/>
  <c r="V78" s="1"/>
  <c r="N78" i="28" s="1"/>
  <c r="AC78" s="1"/>
  <c r="AD78" s="1"/>
  <c r="L78" i="53"/>
  <c r="U78" s="1"/>
  <c r="K78"/>
  <c r="T78" s="1"/>
  <c r="O78"/>
  <c r="J78"/>
  <c r="S78" s="1"/>
  <c r="N78"/>
  <c r="W78" s="1"/>
  <c r="Q81" i="44"/>
  <c r="T77" i="52"/>
  <c r="M77" i="26" s="1"/>
  <c r="AC77" s="1"/>
  <c r="AD77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C78" s="1"/>
  <c r="AD78" s="1"/>
  <c r="AF81" i="44"/>
  <c r="N78" i="29"/>
  <c r="AC78" s="1"/>
  <c r="AD78" s="1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K79" i="53" l="1"/>
  <c r="T79" s="1"/>
  <c r="O79"/>
  <c r="J79"/>
  <c r="S79" s="1"/>
  <c r="N79"/>
  <c r="W79" s="1"/>
  <c r="M79"/>
  <c r="V79" s="1"/>
  <c r="L79"/>
  <c r="U79" s="1"/>
  <c r="T78" i="52"/>
  <c r="M78" i="26" s="1"/>
  <c r="AC78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G80" i="44" s="1"/>
  <c r="T77" i="14"/>
  <c r="B80" i="44"/>
  <c r="A80"/>
  <c r="H77" i="14"/>
  <c r="D79" i="44"/>
  <c r="AF82"/>
  <c r="N79" i="24"/>
  <c r="AC79" s="1"/>
  <c r="AD79" s="1"/>
  <c r="N79" i="28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M80" i="53" l="1"/>
  <c r="V80" s="1"/>
  <c r="N80" i="28" s="1"/>
  <c r="AC80" s="1"/>
  <c r="AD80" s="1"/>
  <c r="L80" i="53"/>
  <c r="U80" s="1"/>
  <c r="K80"/>
  <c r="T80" s="1"/>
  <c r="O80"/>
  <c r="J80"/>
  <c r="S80" s="1"/>
  <c r="N80" i="24" s="1"/>
  <c r="AC80" s="1"/>
  <c r="AD80" s="1"/>
  <c r="N80" i="53"/>
  <c r="W80" s="1"/>
  <c r="T79" i="52"/>
  <c r="M79" i="26" s="1"/>
  <c r="AC79" s="1"/>
  <c r="AD79" s="1"/>
  <c r="O79" i="52"/>
  <c r="Q79" s="1"/>
  <c r="Q83" i="44"/>
  <c r="J79"/>
  <c r="V74" i="63"/>
  <c r="M81" i="44"/>
  <c r="O76" i="61"/>
  <c r="V76"/>
  <c r="G76" i="63"/>
  <c r="R78" i="14"/>
  <c r="V78"/>
  <c r="O78"/>
  <c r="T78"/>
  <c r="G81" i="44" s="1"/>
  <c r="B81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M78"/>
  <c r="E78" i="61" s="1"/>
  <c r="AN78" i="14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T80" i="52" l="1"/>
  <c r="M80" i="26" s="1"/>
  <c r="AC80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C81" s="1"/>
  <c r="AD81" s="1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T81" i="52" l="1"/>
  <c r="M81" i="26" s="1"/>
  <c r="AC81" s="1"/>
  <c r="AD81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N82" i="26" s="1"/>
  <c r="O82" i="53"/>
  <c r="J82"/>
  <c r="S82" s="1"/>
  <c r="N82" i="24" s="1"/>
  <c r="AC82" s="1"/>
  <c r="AD82" s="1"/>
  <c r="N82" i="53"/>
  <c r="W82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9"/>
  <c r="AC82" s="1"/>
  <c r="AD82" s="1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Q86"/>
  <c r="K83" i="53"/>
  <c r="T83" s="1"/>
  <c r="O83"/>
  <c r="J83"/>
  <c r="S83" s="1"/>
  <c r="N83" i="24" s="1"/>
  <c r="AC83" s="1"/>
  <c r="AD83" s="1"/>
  <c r="N83" i="53"/>
  <c r="W83" s="1"/>
  <c r="M83"/>
  <c r="V83" s="1"/>
  <c r="L83"/>
  <c r="U83" s="1"/>
  <c r="N83" i="27" s="1"/>
  <c r="AC83" s="1"/>
  <c r="AD83" s="1"/>
  <c r="T82" i="52"/>
  <c r="M82" i="26" s="1"/>
  <c r="AC82" s="1"/>
  <c r="AD82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T83" i="52"/>
  <c r="M83" i="26" s="1"/>
  <c r="AC83" s="1"/>
  <c r="AD83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AC84" s="1"/>
  <c r="AD84" s="1"/>
  <c r="N84" i="53"/>
  <c r="W84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9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G85" i="44" l="1"/>
  <c r="J84"/>
  <c r="W82" i="14"/>
  <c r="V81" i="61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C84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C85" s="1"/>
  <c r="AD85" s="1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T85" i="52"/>
  <c r="M85" i="26" s="1"/>
  <c r="AC85" s="1"/>
  <c r="AD85" s="1"/>
  <c r="O85" i="52"/>
  <c r="Q85" s="1"/>
  <c r="M86" i="53"/>
  <c r="V86" s="1"/>
  <c r="L86"/>
  <c r="U86" s="1"/>
  <c r="N86" i="27" s="1"/>
  <c r="AC86" s="1"/>
  <c r="AD86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C86" s="1"/>
  <c r="AD86" s="1"/>
  <c r="AF89" i="44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C86" s="1"/>
  <c r="AD86" s="1"/>
  <c r="O86" i="52"/>
  <c r="Q86" s="1"/>
  <c r="K87" i="53"/>
  <c r="T87" s="1"/>
  <c r="N87" i="26" s="1"/>
  <c r="O87" i="53"/>
  <c r="J87"/>
  <c r="S87" s="1"/>
  <c r="N87" i="24" s="1"/>
  <c r="AC87" s="1"/>
  <c r="AD87" s="1"/>
  <c r="N87" i="53"/>
  <c r="W87" s="1"/>
  <c r="N87" i="29" s="1"/>
  <c r="AC87" s="1"/>
  <c r="AD87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J87" i="44" l="1"/>
  <c r="M88" i="53"/>
  <c r="V88" s="1"/>
  <c r="L88"/>
  <c r="U88" s="1"/>
  <c r="K88"/>
  <c r="T88" s="1"/>
  <c r="O88"/>
  <c r="J88"/>
  <c r="S88" s="1"/>
  <c r="N88" i="24" s="1"/>
  <c r="AC88" s="1"/>
  <c r="AD88" s="1"/>
  <c r="N88" i="53"/>
  <c r="W88" s="1"/>
  <c r="N88" i="29" s="1"/>
  <c r="AC88" s="1"/>
  <c r="AD88" s="1"/>
  <c r="T87" i="52"/>
  <c r="M87" i="26" s="1"/>
  <c r="AC87" s="1"/>
  <c r="AD87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T88" i="52"/>
  <c r="M88" i="26" s="1"/>
  <c r="AC88" s="1"/>
  <c r="AD88" s="1"/>
  <c r="O88" i="52"/>
  <c r="Q88" s="1"/>
  <c r="Q92" i="44"/>
  <c r="K89" i="53"/>
  <c r="T89" s="1"/>
  <c r="O89"/>
  <c r="J89"/>
  <c r="S89" s="1"/>
  <c r="N89"/>
  <c r="W89" s="1"/>
  <c r="N89" i="29" s="1"/>
  <c r="AC89" s="1"/>
  <c r="AD89" s="1"/>
  <c r="M89" i="53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AC89" s="1"/>
  <c r="AD89" s="1"/>
  <c r="N89" i="27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AC89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C90" s="1"/>
  <c r="AD90" s="1"/>
  <c r="AF93" i="44"/>
  <c r="N90" i="29"/>
  <c r="AC90" s="1"/>
  <c r="AD90" s="1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T90" i="52"/>
  <c r="M90" i="26" s="1"/>
  <c r="AC90" s="1"/>
  <c r="AD90" s="1"/>
  <c r="O90" i="52"/>
  <c r="Q90" s="1"/>
  <c r="K91" i="53"/>
  <c r="T91" s="1"/>
  <c r="O91"/>
  <c r="J91"/>
  <c r="S91" s="1"/>
  <c r="N91" i="24" s="1"/>
  <c r="AC91" s="1"/>
  <c r="AD91" s="1"/>
  <c r="N91" i="53"/>
  <c r="W91" s="1"/>
  <c r="M91"/>
  <c r="V91" s="1"/>
  <c r="L91"/>
  <c r="U91" s="1"/>
  <c r="N91" i="27" s="1"/>
  <c r="AC91" s="1"/>
  <c r="AD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9"/>
  <c r="AC91" s="1"/>
  <c r="AD91" s="1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Q95" i="44" l="1"/>
  <c r="T91" i="52"/>
  <c r="M91" i="26" s="1"/>
  <c r="AC91" s="1"/>
  <c r="AD91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C92" s="1"/>
  <c r="AD92" s="1"/>
  <c r="AF95" i="44"/>
  <c r="N92" i="27"/>
  <c r="AC92" s="1"/>
  <c r="AD92" s="1"/>
  <c r="N92" i="28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C92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C93" s="1"/>
  <c r="AD93" s="1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Q97"/>
  <c r="M94" i="53"/>
  <c r="V94" s="1"/>
  <c r="L94"/>
  <c r="U94" s="1"/>
  <c r="K94"/>
  <c r="T94" s="1"/>
  <c r="O94"/>
  <c r="J94"/>
  <c r="S94" s="1"/>
  <c r="N94"/>
  <c r="W94" s="1"/>
  <c r="T93" i="52"/>
  <c r="M93" i="26" s="1"/>
  <c r="AC93" s="1"/>
  <c r="AD93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C94" s="1"/>
  <c r="AD94" s="1"/>
  <c r="AF97" i="44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O90" i="61" l="1"/>
  <c r="H95" i="44"/>
  <c r="T94" i="52"/>
  <c r="M94" i="26" s="1"/>
  <c r="AC94" s="1"/>
  <c r="AD94" s="1"/>
  <c r="O94" i="52"/>
  <c r="Q94" s="1"/>
  <c r="K95" i="53"/>
  <c r="T95" s="1"/>
  <c r="O95"/>
  <c r="J95"/>
  <c r="S95" s="1"/>
  <c r="N95" i="24" s="1"/>
  <c r="AC95" s="1"/>
  <c r="AD95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G91" i="63"/>
  <c r="V91" s="1"/>
  <c r="J95" i="44"/>
  <c r="G96"/>
  <c r="T95" i="52"/>
  <c r="M95" i="26" s="1"/>
  <c r="AC95" s="1"/>
  <c r="AD95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N96" i="26" s="1"/>
  <c r="O96" i="53"/>
  <c r="J96"/>
  <c r="S96" s="1"/>
  <c r="N96"/>
  <c r="W96" s="1"/>
  <c r="N96" i="29" s="1"/>
  <c r="AC96" s="1"/>
  <c r="AD96" s="1"/>
  <c r="V90" i="63"/>
  <c r="M97" i="44"/>
  <c r="G91" i="61"/>
  <c r="R94" i="14"/>
  <c r="G97" i="44" s="1"/>
  <c r="V94" i="14"/>
  <c r="T94"/>
  <c r="B97" i="44"/>
  <c r="A97"/>
  <c r="H94" i="14"/>
  <c r="D96" i="44"/>
  <c r="N96" i="24"/>
  <c r="AC96" s="1"/>
  <c r="AD96" s="1"/>
  <c r="AF99" i="44"/>
  <c r="AG91" i="26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J96" i="44"/>
  <c r="Q100"/>
  <c r="K97" i="53"/>
  <c r="T97" s="1"/>
  <c r="O97"/>
  <c r="J97"/>
  <c r="S97" s="1"/>
  <c r="N97"/>
  <c r="W97" s="1"/>
  <c r="M97"/>
  <c r="V97" s="1"/>
  <c r="L97"/>
  <c r="U97" s="1"/>
  <c r="G92" i="63"/>
  <c r="O92" s="1"/>
  <c r="T96" i="52"/>
  <c r="M96" i="26" s="1"/>
  <c r="AC9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C97" s="1"/>
  <c r="AD97" s="1"/>
  <c r="N97" i="28"/>
  <c r="AC97" s="1"/>
  <c r="AD97" s="1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T97" i="52"/>
  <c r="M97" i="26" s="1"/>
  <c r="AC97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C98" s="1"/>
  <c r="AD98" s="1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G102" s="1"/>
  <c r="J100"/>
  <c r="H101"/>
  <c r="H102" s="1"/>
  <c r="AC98" i="26"/>
  <c r="AD98" s="1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<sst xmlns="http://schemas.openxmlformats.org/spreadsheetml/2006/main" count="7853" uniqueCount="490">
  <si>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</si>
  <si>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</si>
  <si>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</si>
  <si>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</si>
  <si>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</si>
  <si>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</si>
  <si>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</si>
  <si>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</si>
  <si>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</si>
  <si>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</si>
  <si>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</si>
  <si>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</si>
  <si>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</si>
  <si>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</si>
  <si>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</si>
  <si>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</si>
  <si>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</si>
  <si>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</si>
  <si>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</si>
  <si>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</si>
  <si>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</si>
  <si>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</si>
  <si>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</si>
  <si>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</si>
  <si>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</si>
  <si>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</si>
  <si>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</si>
  <si>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</si>
  <si>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</si>
  <si>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</si>
  <si>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</si>
  <si>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</si>
  <si>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</si>
  <si>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</si>
  <si>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</si>
  <si>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</si>
  <si>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</si>
  <si>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</si>
  <si>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</si>
  <si>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</si>
  <si>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</si>
  <si>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</si>
  <si>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</si>
  <si>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</si>
  <si>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</si>
  <si>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</si>
  <si>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</si>
  <si>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</si>
  <si>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</si>
  <si>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</si>
  <si>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</si>
  <si>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</si>
  <si>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</si>
  <si>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</si>
  <si>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</si>
  <si>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</si>
  <si>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</si>
  <si>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</si>
  <si>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</si>
  <si>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</si>
  <si>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</si>
  <si>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</si>
  <si>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</si>
  <si>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</si>
  <si>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</si>
  <si>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</si>
  <si>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</si>
  <si>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</si>
  <si>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</si>
  <si>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</si>
  <si>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</si>
  <si>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</si>
  <si>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</si>
  <si>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</si>
  <si>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</si>
  <si>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</si>
  <si>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</si>
  <si>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</si>
  <si>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</si>
  <si>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</si>
  <si>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</si>
  <si>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</si>
  <si>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</si>
  <si>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</si>
  <si>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</si>
  <si>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</si>
  <si>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</si>
  <si>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</si>
  <si>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</si>
  <si>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</si>
  <si>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</si>
  <si>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</si>
  <si>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</si>
  <si>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</si>
  <si>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</si>
  <si>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</si>
  <si>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</si>
  <si>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</si>
  <si>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</si>
  <si>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</si>
  <si>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</si>
  <si>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</si>
  <si>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</si>
  <si>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</si>
  <si>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</si>
  <si>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</si>
  <si>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</si>
  <si>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</si>
  <si>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</si>
  <si>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</si>
  <si>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</si>
  <si>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</si>
  <si>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</si>
  <si>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</si>
  <si>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</si>
  <si>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</si>
  <si>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</si>
  <si>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</si>
  <si>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</si>
  <si>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</si>
  <si>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</si>
  <si>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</si>
  <si>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</si>
  <si>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</si>
  <si>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</si>
  <si>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</si>
  <si>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</si>
  <si>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</si>
  <si>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</si>
  <si>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</si>
  <si>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</si>
  <si>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</si>
  <si>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</si>
  <si>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</si>
  <si>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</si>
  <si>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</si>
  <si>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</si>
  <si>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</si>
  <si>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</si>
  <si>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</si>
  <si>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</si>
  <si>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</si>
  <si>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</si>
  <si>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</si>
  <si>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</si>
  <si>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</si>
  <si>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</si>
  <si>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</si>
  <si>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</si>
  <si>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</si>
  <si>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</si>
  <si>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</si>
  <si>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</si>
  <si>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</si>
  <si>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</si>
  <si>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</si>
  <si>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</si>
  <si>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</si>
  <si>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</si>
  <si>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</si>
  <si>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</si>
  <si>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</si>
  <si>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</si>
  <si>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</si>
  <si>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</si>
  <si>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</si>
  <si>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</si>
  <si>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</si>
  <si>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</si>
  <si>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</si>
  <si>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</si>
  <si>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</si>
  <si>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</si>
  <si>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</si>
  <si>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</si>
  <si>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</si>
  <si>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</si>
  <si>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</si>
  <si>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</si>
  <si>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</si>
  <si>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</si>
  <si>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</si>
  <si>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</si>
  <si>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</si>
  <si>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</si>
  <si>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</si>
  <si>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</si>
  <si>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</si>
  <si>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</si>
  <si>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</si>
  <si>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</si>
  <si>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</si>
  <si>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</si>
  <si>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</si>
  <si>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</si>
  <si>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</si>
  <si>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</si>
  <si>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</si>
  <si>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</si>
  <si>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</si>
  <si>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</si>
  <si>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</si>
  <si>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</si>
  <si>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</si>
  <si>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</si>
  <si>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</si>
  <si>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</si>
  <si>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</si>
  <si>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</si>
  <si>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</si>
  <si>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</si>
  <si>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</si>
  <si>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</si>
  <si>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</si>
  <si>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</si>
  <si>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</si>
  <si>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</si>
  <si>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</si>
  <si>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</si>
  <si>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</si>
  <si>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</si>
  <si>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</si>
  <si>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</si>
  <si>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</si>
  <si>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</si>
  <si>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</si>
  <si>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</si>
  <si>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</si>
  <si>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</si>
  <si>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</si>
  <si>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</si>
  <si>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</si>
  <si>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</si>
  <si>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</si>
  <si>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</si>
  <si>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</si>
  <si>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</si>
  <si>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</si>
  <si>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</si>
  <si>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</si>
  <si>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</si>
  <si>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</si>
  <si>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</si>
  <si>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</si>
  <si>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</si>
  <si>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</si>
  <si>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</si>
  <si>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</si>
  <si>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</si>
  <si>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</si>
  <si>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</si>
  <si>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</si>
  <si>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</si>
  <si>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</si>
  <si>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</si>
  <si>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</si>
  <si>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</si>
  <si>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</si>
  <si>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</si>
  <si>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</si>
  <si>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</si>
  <si>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</si>
  <si>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</si>
  <si>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</si>
  <si>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</si>
  <si>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</si>
  <si>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</si>
  <si>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</si>
  <si>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</si>
  <si>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</si>
  <si>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</si>
  <si>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</si>
  <si>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</si>
  <si>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</si>
  <si>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</si>
  <si>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</si>
  <si>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</si>
  <si>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</si>
  <si>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</si>
  <si>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</si>
  <si>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</si>
  <si>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</si>
  <si>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</si>
  <si>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</si>
  <si>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</si>
  <si>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</si>
  <si>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</si>
  <si>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</si>
  <si>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</si>
  <si>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</si>
  <si>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</si>
  <si>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</si>
  <si>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</si>
  <si>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</si>
  <si>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</si>
  <si>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</si>
  <si>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</si>
  <si>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</si>
  <si>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</si>
  <si>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</si>
  <si>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</si>
  <si>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</si>
  <si>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</si>
  <si>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</si>
  <si>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</si>
  <si>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</si>
  <si>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</si>
  <si>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</si>
  <si>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</si>
  <si>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</si>
  <si>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</si>
  <si>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</si>
  <si>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</si>
  <si>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</si>
  <si>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</si>
  <si>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</si>
  <si>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</si>
  <si>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</si>
  <si>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</si>
  <si>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</si>
  <si>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</si>
  <si>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</si>
  <si>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</si>
  <si>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</si>
  <si>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</si>
  <si>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</si>
  <si>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</si>
  <si>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</si>
  <si>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</si>
  <si>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</si>
  <si>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</si>
  <si>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</si>
  <si>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</si>
  <si>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</si>
  <si>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</si>
  <si>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</si>
  <si>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</si>
  <si>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</si>
  <si>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</si>
  <si>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</si>
  <si>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</si>
  <si>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</si>
  <si>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</si>
  <si>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</si>
  <si>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</si>
  <si>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</si>
  <si>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</si>
  <si>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</si>
  <si>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</si>
  <si>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</si>
  <si>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</si>
  <si>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</si>
  <si>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</si>
  <si>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</si>
  <si>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</si>
  <si>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</si>
  <si>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</si>
  <si>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</si>
  <si>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</si>
  <si>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</si>
  <si>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</si>
  <si>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</si>
  <si>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</si>
  <si>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</si>
  <si>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</si>
  <si>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</si>
  <si>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</si>
  <si>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</si>
  <si>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</si>
  <si>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</si>
  <si>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</si>
  <si>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</si>
  <si>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</si>
  <si>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</si>
  <si>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</si>
  <si>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</si>
  <si>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</si>
  <si>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</si>
  <si>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</si>
  <si>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</si>
  <si>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</si>
  <si>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</si>
  <si>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</si>
  <si>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</si>
  <si>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</si>
  <si>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</si>
  <si>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</si>
  <si>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</si>
  <si>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</si>
  <si>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</si>
  <si>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</si>
  <si>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</si>
  <si>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</si>
  <si>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</si>
  <si>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</si>
  <si>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</si>
  <si>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</si>
  <si>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</si>
  <si>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</si>
  <si>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</si>
  <si>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</si>
  <si>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</si>
  <si>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</si>
  <si>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</si>
  <si>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</si>
  <si>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</si>
  <si>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</si>
  <si>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</si>
  <si>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</si>
  <si>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</si>
  <si>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</si>
  <si>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</si>
  <si>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</si>
  <si>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</si>
  <si>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</si>
  <si>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</si>
  <si>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</si>
  <si>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</si>
  <si>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</si>
  <si>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</si>
  <si>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</si>
  <si>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</si>
  <si>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</si>
  <si>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>62IS2022/01/05</t>
  </si>
  <si>
    <t>ANTA_CRF(NR-79)</t>
  </si>
  <si>
    <t>ANTA_GF(NR-79)</t>
  </si>
  <si>
    <t>ANTA_LF(NR-79)</t>
  </si>
  <si>
    <t>ANTA_RF(NR-79)</t>
  </si>
  <si>
    <t>AURY_CRF(NR-79)</t>
  </si>
  <si>
    <t>AURY_GF(NR-79)</t>
  </si>
  <si>
    <t>AURY_LF(NR-79)</t>
  </si>
  <si>
    <t>AURY_RF(NR-79)</t>
  </si>
  <si>
    <t>BRBCL(ER-24)</t>
  </si>
  <si>
    <t>BSIUL(NR-79)</t>
  </si>
  <si>
    <t>CHAMERA1(NR-79)</t>
  </si>
  <si>
    <t>CHAMERA2(NR-79)</t>
  </si>
  <si>
    <t>CHAMERA3(NR-79)</t>
  </si>
  <si>
    <t>DADRI_CRF(NR-79)</t>
  </si>
  <si>
    <t>DADRI_GF(NR-79)</t>
  </si>
  <si>
    <t>DADRI_LF(NR-79)</t>
  </si>
  <si>
    <t>DADRI_RF(NR-79)</t>
  </si>
  <si>
    <t>DADRIT(NR-79)</t>
  </si>
  <si>
    <t>DADRT2(NR-79)</t>
  </si>
  <si>
    <t>DHAULIGNGA(NR-79)</t>
  </si>
  <si>
    <t>DULHASTI(NR-79)</t>
  </si>
  <si>
    <t>FSTPP I &amp; II(ER-24)</t>
  </si>
  <si>
    <t>JHAJJAR(NR-79)</t>
  </si>
  <si>
    <t>KHSTPP-II(ER-24)</t>
  </si>
  <si>
    <t>KOTESHWR(NR-79)</t>
  </si>
  <si>
    <t>NAPP(NR-79)</t>
  </si>
  <si>
    <t>NJPC(NR-79)</t>
  </si>
  <si>
    <t>PARBATI3(NR-79)</t>
  </si>
  <si>
    <t>RAPPB(NR-79)</t>
  </si>
  <si>
    <t>RAPPC(NR-79)</t>
  </si>
  <si>
    <t>RIHAND1(NR-79)</t>
  </si>
  <si>
    <t>RIHAND2(NR-79)</t>
  </si>
  <si>
    <t>RIHAND3(NR-79)</t>
  </si>
  <si>
    <t>SALAL(NR-79)</t>
  </si>
  <si>
    <t>SASAN(WR-27)</t>
  </si>
  <si>
    <t>SEWA2(NR-79)</t>
  </si>
  <si>
    <t>SINGRAULI(NR-79)</t>
  </si>
  <si>
    <t>SINGRAULI_HYDRO(NR-79)</t>
  </si>
  <si>
    <t>TALA(ER-24)</t>
  </si>
  <si>
    <t>TANAKPUR(NR-79)</t>
  </si>
  <si>
    <t>TEHRI(NR-79)</t>
  </si>
  <si>
    <t>UNCHAHAR1(NR-79)</t>
  </si>
  <si>
    <t>UNCHAHAR2(NR-79)</t>
  </si>
  <si>
    <t>UNCHAHAR3(NR-79)</t>
  </si>
  <si>
    <t>UNCHAHAR4(NR-79)</t>
  </si>
  <si>
    <t>URI2(NR-79)</t>
  </si>
  <si>
    <t>SHPPBPL</t>
  </si>
  <si>
    <t>Nagaland_Ben</t>
  </si>
  <si>
    <t>BSHP</t>
  </si>
  <si>
    <t>SINGOLI</t>
  </si>
  <si>
    <t>GMRKEL</t>
  </si>
  <si>
    <t>MSPDCL</t>
  </si>
  <si>
    <t>NATEMANTPR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</si>
  <si>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</si>
  <si>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</si>
  <si>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</si>
  <si>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</si>
  <si>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</si>
  <si>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</si>
  <si>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</si>
  <si>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</si>
  <si>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</si>
  <si>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UTTARAKHAND</t>
  </si>
  <si>
    <t>RSUPL_FTG2</t>
  </si>
  <si>
    <t>RSEJ3PL_FTG2</t>
  </si>
  <si>
    <t xml:space="preserve">BSES_Yamuna_Power_Limited_(BYPL)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</si>
</sst>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158</v>
          </cell>
          <cell r="C5">
            <v>0</v>
          </cell>
          <cell r="D5">
            <v>184</v>
          </cell>
          <cell r="E5">
            <v>0</v>
          </cell>
          <cell r="H5">
            <v>158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158</v>
          </cell>
          <cell r="C6">
            <v>0</v>
          </cell>
          <cell r="D6">
            <v>184</v>
          </cell>
          <cell r="E6">
            <v>0</v>
          </cell>
          <cell r="H6">
            <v>158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158</v>
          </cell>
          <cell r="C7">
            <v>0</v>
          </cell>
          <cell r="D7">
            <v>184</v>
          </cell>
          <cell r="E7">
            <v>0</v>
          </cell>
          <cell r="H7">
            <v>158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158</v>
          </cell>
          <cell r="C8">
            <v>0</v>
          </cell>
          <cell r="D8">
            <v>184</v>
          </cell>
          <cell r="E8">
            <v>0</v>
          </cell>
          <cell r="H8">
            <v>158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158</v>
          </cell>
          <cell r="C9">
            <v>0</v>
          </cell>
          <cell r="D9">
            <v>184</v>
          </cell>
          <cell r="E9">
            <v>0</v>
          </cell>
          <cell r="H9">
            <v>158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158</v>
          </cell>
          <cell r="C10">
            <v>0</v>
          </cell>
          <cell r="D10">
            <v>184</v>
          </cell>
          <cell r="E10">
            <v>0</v>
          </cell>
          <cell r="H10">
            <v>158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161</v>
          </cell>
          <cell r="C11">
            <v>0</v>
          </cell>
          <cell r="D11">
            <v>184</v>
          </cell>
          <cell r="E11">
            <v>0</v>
          </cell>
          <cell r="H11">
            <v>161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158</v>
          </cell>
          <cell r="C12">
            <v>0</v>
          </cell>
          <cell r="D12">
            <v>184</v>
          </cell>
          <cell r="E12">
            <v>0</v>
          </cell>
          <cell r="H12">
            <v>158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158</v>
          </cell>
          <cell r="C13">
            <v>0</v>
          </cell>
          <cell r="D13">
            <v>184</v>
          </cell>
          <cell r="E13">
            <v>0</v>
          </cell>
          <cell r="H13">
            <v>158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158</v>
          </cell>
          <cell r="C14">
            <v>0</v>
          </cell>
          <cell r="D14">
            <v>184</v>
          </cell>
          <cell r="E14">
            <v>0</v>
          </cell>
          <cell r="H14">
            <v>158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158</v>
          </cell>
          <cell r="C15">
            <v>0</v>
          </cell>
          <cell r="D15">
            <v>184</v>
          </cell>
          <cell r="E15">
            <v>0</v>
          </cell>
          <cell r="H15">
            <v>158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158</v>
          </cell>
          <cell r="C16">
            <v>0</v>
          </cell>
          <cell r="D16">
            <v>184</v>
          </cell>
          <cell r="E16">
            <v>0</v>
          </cell>
          <cell r="H16">
            <v>158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161</v>
          </cell>
          <cell r="C17">
            <v>0</v>
          </cell>
          <cell r="D17">
            <v>184</v>
          </cell>
          <cell r="E17">
            <v>0</v>
          </cell>
          <cell r="H17">
            <v>161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158</v>
          </cell>
          <cell r="C18">
            <v>0</v>
          </cell>
          <cell r="D18">
            <v>184</v>
          </cell>
          <cell r="E18">
            <v>0</v>
          </cell>
          <cell r="H18">
            <v>158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158</v>
          </cell>
          <cell r="C19">
            <v>0</v>
          </cell>
          <cell r="D19">
            <v>184</v>
          </cell>
          <cell r="E19">
            <v>0</v>
          </cell>
          <cell r="H19">
            <v>158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158</v>
          </cell>
          <cell r="C20">
            <v>0</v>
          </cell>
          <cell r="D20">
            <v>184</v>
          </cell>
          <cell r="E20">
            <v>0</v>
          </cell>
          <cell r="H20">
            <v>158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158</v>
          </cell>
          <cell r="C21">
            <v>0</v>
          </cell>
          <cell r="D21">
            <v>184</v>
          </cell>
          <cell r="E21">
            <v>0</v>
          </cell>
          <cell r="H21">
            <v>158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158</v>
          </cell>
          <cell r="C22">
            <v>0</v>
          </cell>
          <cell r="D22">
            <v>184</v>
          </cell>
          <cell r="E22">
            <v>0</v>
          </cell>
          <cell r="H22">
            <v>158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161</v>
          </cell>
          <cell r="C23">
            <v>0</v>
          </cell>
          <cell r="D23">
            <v>184</v>
          </cell>
          <cell r="E23">
            <v>0</v>
          </cell>
          <cell r="H23">
            <v>161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158</v>
          </cell>
          <cell r="C24">
            <v>0</v>
          </cell>
          <cell r="D24">
            <v>184</v>
          </cell>
          <cell r="E24">
            <v>0</v>
          </cell>
          <cell r="H24">
            <v>158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158</v>
          </cell>
          <cell r="C25">
            <v>0</v>
          </cell>
          <cell r="D25">
            <v>184</v>
          </cell>
          <cell r="E25">
            <v>0</v>
          </cell>
          <cell r="H25">
            <v>158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158</v>
          </cell>
          <cell r="C26">
            <v>0</v>
          </cell>
          <cell r="D26">
            <v>184</v>
          </cell>
          <cell r="E26">
            <v>0</v>
          </cell>
          <cell r="H26">
            <v>158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158</v>
          </cell>
          <cell r="C27">
            <v>0</v>
          </cell>
          <cell r="D27">
            <v>184</v>
          </cell>
          <cell r="E27">
            <v>0</v>
          </cell>
          <cell r="H27">
            <v>158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158</v>
          </cell>
          <cell r="C28">
            <v>0</v>
          </cell>
          <cell r="D28">
            <v>184</v>
          </cell>
          <cell r="E28">
            <v>0</v>
          </cell>
          <cell r="H28">
            <v>158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161</v>
          </cell>
          <cell r="C29">
            <v>0</v>
          </cell>
          <cell r="D29">
            <v>184</v>
          </cell>
          <cell r="E29">
            <v>0</v>
          </cell>
          <cell r="H29">
            <v>161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158</v>
          </cell>
          <cell r="C30">
            <v>0</v>
          </cell>
          <cell r="D30">
            <v>184</v>
          </cell>
          <cell r="E30">
            <v>0</v>
          </cell>
          <cell r="H30">
            <v>158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158</v>
          </cell>
          <cell r="C31">
            <v>0</v>
          </cell>
          <cell r="D31">
            <v>184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158</v>
          </cell>
          <cell r="C32">
            <v>0</v>
          </cell>
          <cell r="D32">
            <v>184</v>
          </cell>
          <cell r="E32">
            <v>0</v>
          </cell>
          <cell r="H32">
            <v>158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162</v>
          </cell>
          <cell r="C33">
            <v>0</v>
          </cell>
          <cell r="D33">
            <v>184</v>
          </cell>
          <cell r="E33">
            <v>0</v>
          </cell>
          <cell r="H33">
            <v>162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162</v>
          </cell>
          <cell r="C34">
            <v>0</v>
          </cell>
          <cell r="D34">
            <v>184</v>
          </cell>
          <cell r="E34">
            <v>0</v>
          </cell>
          <cell r="H34">
            <v>162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158</v>
          </cell>
          <cell r="C35">
            <v>0</v>
          </cell>
          <cell r="D35">
            <v>184</v>
          </cell>
          <cell r="E35">
            <v>0</v>
          </cell>
          <cell r="H35">
            <v>158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162</v>
          </cell>
          <cell r="C36">
            <v>0</v>
          </cell>
          <cell r="D36">
            <v>184</v>
          </cell>
          <cell r="E36">
            <v>0</v>
          </cell>
          <cell r="H36">
            <v>162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162</v>
          </cell>
          <cell r="C37">
            <v>0</v>
          </cell>
          <cell r="D37">
            <v>184</v>
          </cell>
          <cell r="E37">
            <v>0</v>
          </cell>
          <cell r="H37">
            <v>162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162</v>
          </cell>
          <cell r="C38">
            <v>0</v>
          </cell>
          <cell r="D38">
            <v>184</v>
          </cell>
          <cell r="E38">
            <v>0</v>
          </cell>
          <cell r="H38">
            <v>162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162</v>
          </cell>
          <cell r="C39">
            <v>0</v>
          </cell>
          <cell r="D39">
            <v>184</v>
          </cell>
          <cell r="E39">
            <v>0</v>
          </cell>
          <cell r="H39">
            <v>162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162</v>
          </cell>
          <cell r="C40">
            <v>0</v>
          </cell>
          <cell r="D40">
            <v>184</v>
          </cell>
          <cell r="E40">
            <v>0</v>
          </cell>
          <cell r="H40">
            <v>162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158</v>
          </cell>
          <cell r="C41">
            <v>0</v>
          </cell>
          <cell r="D41">
            <v>184</v>
          </cell>
          <cell r="E41">
            <v>0</v>
          </cell>
          <cell r="H41">
            <v>158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162</v>
          </cell>
          <cell r="C42">
            <v>0</v>
          </cell>
          <cell r="D42">
            <v>184</v>
          </cell>
          <cell r="E42">
            <v>0</v>
          </cell>
          <cell r="H42">
            <v>162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162</v>
          </cell>
          <cell r="C43">
            <v>0</v>
          </cell>
          <cell r="D43">
            <v>184</v>
          </cell>
          <cell r="E43">
            <v>0</v>
          </cell>
          <cell r="H43">
            <v>162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162</v>
          </cell>
          <cell r="C44">
            <v>0</v>
          </cell>
          <cell r="D44">
            <v>184</v>
          </cell>
          <cell r="E44">
            <v>0</v>
          </cell>
          <cell r="H44">
            <v>162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160</v>
          </cell>
          <cell r="C45">
            <v>0</v>
          </cell>
          <cell r="D45">
            <v>184</v>
          </cell>
          <cell r="E45">
            <v>0</v>
          </cell>
          <cell r="H45">
            <v>160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160</v>
          </cell>
          <cell r="C46">
            <v>0</v>
          </cell>
          <cell r="D46">
            <v>184</v>
          </cell>
          <cell r="E46">
            <v>0</v>
          </cell>
          <cell r="H46">
            <v>160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158</v>
          </cell>
          <cell r="C47">
            <v>0</v>
          </cell>
          <cell r="D47">
            <v>184</v>
          </cell>
          <cell r="E47">
            <v>0</v>
          </cell>
          <cell r="H47">
            <v>158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240</v>
          </cell>
          <cell r="C48">
            <v>0</v>
          </cell>
          <cell r="D48">
            <v>94</v>
          </cell>
          <cell r="E48">
            <v>0</v>
          </cell>
          <cell r="H48">
            <v>240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285</v>
          </cell>
          <cell r="C49">
            <v>0</v>
          </cell>
          <cell r="D49">
            <v>59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155</v>
          </cell>
          <cell r="C50">
            <v>60</v>
          </cell>
          <cell r="D50">
            <v>59</v>
          </cell>
          <cell r="E50">
            <v>0</v>
          </cell>
          <cell r="H50">
            <v>155</v>
          </cell>
          <cell r="I50">
            <v>60</v>
          </cell>
          <cell r="J50">
            <v>0</v>
          </cell>
          <cell r="K50">
            <v>0</v>
          </cell>
        </row>
        <row r="51">
          <cell r="B51">
            <v>245</v>
          </cell>
          <cell r="C51">
            <v>0</v>
          </cell>
          <cell r="D51">
            <v>59</v>
          </cell>
          <cell r="E51">
            <v>0</v>
          </cell>
          <cell r="H51">
            <v>245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285</v>
          </cell>
          <cell r="C52">
            <v>0</v>
          </cell>
          <cell r="D52">
            <v>59</v>
          </cell>
          <cell r="E52">
            <v>0</v>
          </cell>
          <cell r="H52">
            <v>285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285</v>
          </cell>
          <cell r="C53">
            <v>0</v>
          </cell>
          <cell r="D53">
            <v>59</v>
          </cell>
          <cell r="E53">
            <v>0</v>
          </cell>
          <cell r="H53">
            <v>285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285</v>
          </cell>
          <cell r="C54">
            <v>0</v>
          </cell>
          <cell r="D54">
            <v>59</v>
          </cell>
          <cell r="E54">
            <v>0</v>
          </cell>
          <cell r="H54">
            <v>285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285</v>
          </cell>
          <cell r="C55">
            <v>0</v>
          </cell>
          <cell r="D55">
            <v>59</v>
          </cell>
          <cell r="E55">
            <v>0</v>
          </cell>
          <cell r="H55">
            <v>285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285</v>
          </cell>
          <cell r="C56">
            <v>0</v>
          </cell>
          <cell r="D56">
            <v>59</v>
          </cell>
          <cell r="E56">
            <v>0</v>
          </cell>
          <cell r="H56">
            <v>285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285</v>
          </cell>
          <cell r="C57">
            <v>0</v>
          </cell>
          <cell r="D57">
            <v>59</v>
          </cell>
          <cell r="E57">
            <v>0</v>
          </cell>
          <cell r="H57">
            <v>285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285</v>
          </cell>
          <cell r="C58">
            <v>0</v>
          </cell>
          <cell r="D58">
            <v>59</v>
          </cell>
          <cell r="E58">
            <v>0</v>
          </cell>
          <cell r="H58">
            <v>285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310</v>
          </cell>
          <cell r="C59">
            <v>0</v>
          </cell>
          <cell r="D59">
            <v>34</v>
          </cell>
          <cell r="E59">
            <v>0</v>
          </cell>
          <cell r="H59">
            <v>310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310</v>
          </cell>
          <cell r="C60">
            <v>0</v>
          </cell>
          <cell r="D60">
            <v>34</v>
          </cell>
          <cell r="E60">
            <v>0</v>
          </cell>
          <cell r="H60">
            <v>310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310</v>
          </cell>
          <cell r="C61">
            <v>0</v>
          </cell>
          <cell r="D61">
            <v>34</v>
          </cell>
          <cell r="E61">
            <v>0</v>
          </cell>
          <cell r="H61">
            <v>310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310</v>
          </cell>
          <cell r="C62">
            <v>0</v>
          </cell>
          <cell r="D62">
            <v>34</v>
          </cell>
          <cell r="E62">
            <v>0</v>
          </cell>
          <cell r="H62">
            <v>310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310</v>
          </cell>
          <cell r="C63">
            <v>0</v>
          </cell>
          <cell r="D63">
            <v>34</v>
          </cell>
          <cell r="E63">
            <v>0</v>
          </cell>
          <cell r="H63">
            <v>310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310</v>
          </cell>
          <cell r="C64">
            <v>0</v>
          </cell>
          <cell r="D64">
            <v>34</v>
          </cell>
          <cell r="E64">
            <v>0</v>
          </cell>
          <cell r="H64">
            <v>310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310</v>
          </cell>
          <cell r="C65">
            <v>0</v>
          </cell>
          <cell r="D65">
            <v>34</v>
          </cell>
          <cell r="E65">
            <v>0</v>
          </cell>
          <cell r="H65">
            <v>310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310</v>
          </cell>
          <cell r="C66">
            <v>0</v>
          </cell>
          <cell r="D66">
            <v>34</v>
          </cell>
          <cell r="E66">
            <v>0</v>
          </cell>
          <cell r="H66">
            <v>310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310</v>
          </cell>
          <cell r="C67">
            <v>0</v>
          </cell>
          <cell r="D67">
            <v>34</v>
          </cell>
          <cell r="E67">
            <v>0</v>
          </cell>
          <cell r="H67">
            <v>310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310</v>
          </cell>
          <cell r="C68">
            <v>0</v>
          </cell>
          <cell r="D68">
            <v>34</v>
          </cell>
          <cell r="E68">
            <v>0</v>
          </cell>
          <cell r="H68">
            <v>310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310</v>
          </cell>
          <cell r="C69">
            <v>0</v>
          </cell>
          <cell r="D69">
            <v>34</v>
          </cell>
          <cell r="E69">
            <v>0</v>
          </cell>
          <cell r="H69">
            <v>310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310</v>
          </cell>
          <cell r="C70">
            <v>0</v>
          </cell>
          <cell r="D70">
            <v>34</v>
          </cell>
          <cell r="E70">
            <v>0</v>
          </cell>
          <cell r="H70">
            <v>310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310</v>
          </cell>
          <cell r="C71">
            <v>0</v>
          </cell>
          <cell r="D71">
            <v>34</v>
          </cell>
          <cell r="E71">
            <v>0</v>
          </cell>
          <cell r="H71">
            <v>310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310</v>
          </cell>
          <cell r="C72">
            <v>0</v>
          </cell>
          <cell r="D72">
            <v>34</v>
          </cell>
          <cell r="E72">
            <v>0</v>
          </cell>
          <cell r="H72">
            <v>310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310</v>
          </cell>
          <cell r="C73">
            <v>0</v>
          </cell>
          <cell r="D73">
            <v>34</v>
          </cell>
          <cell r="E73">
            <v>0</v>
          </cell>
          <cell r="H73">
            <v>310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310</v>
          </cell>
          <cell r="C74">
            <v>0</v>
          </cell>
          <cell r="D74">
            <v>34</v>
          </cell>
          <cell r="E74">
            <v>0</v>
          </cell>
          <cell r="H74">
            <v>310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310</v>
          </cell>
          <cell r="C75">
            <v>0</v>
          </cell>
          <cell r="D75">
            <v>34</v>
          </cell>
          <cell r="E75">
            <v>0</v>
          </cell>
          <cell r="H75">
            <v>310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310</v>
          </cell>
          <cell r="C76">
            <v>0</v>
          </cell>
          <cell r="D76">
            <v>34</v>
          </cell>
          <cell r="E76">
            <v>0</v>
          </cell>
          <cell r="H76">
            <v>310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310</v>
          </cell>
          <cell r="C77">
            <v>0</v>
          </cell>
          <cell r="D77">
            <v>34</v>
          </cell>
          <cell r="E77">
            <v>0</v>
          </cell>
          <cell r="H77">
            <v>310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310</v>
          </cell>
          <cell r="C78">
            <v>0</v>
          </cell>
          <cell r="D78">
            <v>34</v>
          </cell>
          <cell r="E78">
            <v>0</v>
          </cell>
          <cell r="H78">
            <v>310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310</v>
          </cell>
          <cell r="C79">
            <v>0</v>
          </cell>
          <cell r="D79">
            <v>34</v>
          </cell>
          <cell r="E79">
            <v>0</v>
          </cell>
          <cell r="H79">
            <v>310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310</v>
          </cell>
          <cell r="C80">
            <v>0</v>
          </cell>
          <cell r="D80">
            <v>34</v>
          </cell>
          <cell r="E80">
            <v>0</v>
          </cell>
          <cell r="H80">
            <v>310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155</v>
          </cell>
          <cell r="C81">
            <v>0</v>
          </cell>
          <cell r="D81">
            <v>184</v>
          </cell>
          <cell r="E81">
            <v>0</v>
          </cell>
          <cell r="H81">
            <v>155</v>
          </cell>
          <cell r="I81">
            <v>0</v>
          </cell>
          <cell r="J81">
            <v>155</v>
          </cell>
          <cell r="K81">
            <v>0</v>
          </cell>
        </row>
        <row r="82">
          <cell r="B82">
            <v>155</v>
          </cell>
          <cell r="C82">
            <v>0</v>
          </cell>
          <cell r="D82">
            <v>184</v>
          </cell>
          <cell r="E82">
            <v>0</v>
          </cell>
          <cell r="H82">
            <v>155</v>
          </cell>
          <cell r="I82">
            <v>0</v>
          </cell>
          <cell r="J82">
            <v>155</v>
          </cell>
          <cell r="K82">
            <v>0</v>
          </cell>
        </row>
        <row r="83">
          <cell r="B83">
            <v>155</v>
          </cell>
          <cell r="C83">
            <v>0</v>
          </cell>
          <cell r="D83">
            <v>184</v>
          </cell>
          <cell r="E83">
            <v>0</v>
          </cell>
          <cell r="H83">
            <v>155</v>
          </cell>
          <cell r="I83">
            <v>0</v>
          </cell>
          <cell r="J83">
            <v>155</v>
          </cell>
          <cell r="K83">
            <v>0</v>
          </cell>
        </row>
        <row r="84">
          <cell r="B84">
            <v>155</v>
          </cell>
          <cell r="C84">
            <v>0</v>
          </cell>
          <cell r="D84">
            <v>184</v>
          </cell>
          <cell r="E84">
            <v>0</v>
          </cell>
          <cell r="H84">
            <v>155</v>
          </cell>
          <cell r="I84">
            <v>0</v>
          </cell>
          <cell r="J84">
            <v>155</v>
          </cell>
          <cell r="K84">
            <v>0</v>
          </cell>
        </row>
        <row r="85">
          <cell r="B85">
            <v>155</v>
          </cell>
          <cell r="C85">
            <v>0</v>
          </cell>
          <cell r="D85">
            <v>184</v>
          </cell>
          <cell r="E85">
            <v>0</v>
          </cell>
          <cell r="H85">
            <v>155</v>
          </cell>
          <cell r="I85">
            <v>0</v>
          </cell>
          <cell r="J85">
            <v>155</v>
          </cell>
          <cell r="K85">
            <v>0</v>
          </cell>
        </row>
        <row r="86">
          <cell r="B86">
            <v>155</v>
          </cell>
          <cell r="C86">
            <v>0</v>
          </cell>
          <cell r="D86">
            <v>184</v>
          </cell>
          <cell r="E86">
            <v>0</v>
          </cell>
          <cell r="H86">
            <v>155</v>
          </cell>
          <cell r="I86">
            <v>0</v>
          </cell>
          <cell r="J86">
            <v>155</v>
          </cell>
          <cell r="K86">
            <v>0</v>
          </cell>
        </row>
        <row r="87">
          <cell r="B87">
            <v>155</v>
          </cell>
          <cell r="C87">
            <v>0</v>
          </cell>
          <cell r="D87">
            <v>184</v>
          </cell>
          <cell r="E87">
            <v>0</v>
          </cell>
          <cell r="H87">
            <v>155</v>
          </cell>
          <cell r="I87">
            <v>0</v>
          </cell>
          <cell r="J87">
            <v>155</v>
          </cell>
          <cell r="K87">
            <v>0</v>
          </cell>
        </row>
        <row r="88">
          <cell r="B88">
            <v>155</v>
          </cell>
          <cell r="C88">
            <v>0</v>
          </cell>
          <cell r="D88">
            <v>184</v>
          </cell>
          <cell r="E88">
            <v>0</v>
          </cell>
          <cell r="H88">
            <v>155</v>
          </cell>
          <cell r="I88">
            <v>0</v>
          </cell>
          <cell r="J88">
            <v>155</v>
          </cell>
          <cell r="K88">
            <v>0</v>
          </cell>
        </row>
        <row r="89">
          <cell r="B89">
            <v>155</v>
          </cell>
          <cell r="C89">
            <v>0</v>
          </cell>
          <cell r="D89">
            <v>184</v>
          </cell>
          <cell r="E89">
            <v>0</v>
          </cell>
          <cell r="H89">
            <v>155</v>
          </cell>
          <cell r="I89">
            <v>0</v>
          </cell>
          <cell r="J89">
            <v>155</v>
          </cell>
          <cell r="K89">
            <v>0</v>
          </cell>
        </row>
        <row r="90">
          <cell r="B90">
            <v>155</v>
          </cell>
          <cell r="C90">
            <v>0</v>
          </cell>
          <cell r="D90">
            <v>184</v>
          </cell>
          <cell r="E90">
            <v>0</v>
          </cell>
          <cell r="H90">
            <v>155</v>
          </cell>
          <cell r="I90">
            <v>0</v>
          </cell>
          <cell r="J90">
            <v>155</v>
          </cell>
          <cell r="K90">
            <v>0</v>
          </cell>
        </row>
        <row r="91">
          <cell r="B91">
            <v>155</v>
          </cell>
          <cell r="C91">
            <v>0</v>
          </cell>
          <cell r="D91">
            <v>184</v>
          </cell>
          <cell r="E91">
            <v>0</v>
          </cell>
          <cell r="H91">
            <v>155</v>
          </cell>
          <cell r="I91">
            <v>0</v>
          </cell>
          <cell r="J91">
            <v>155</v>
          </cell>
          <cell r="K91">
            <v>0</v>
          </cell>
        </row>
        <row r="92">
          <cell r="B92">
            <v>155</v>
          </cell>
          <cell r="C92">
            <v>0</v>
          </cell>
          <cell r="D92">
            <v>184</v>
          </cell>
          <cell r="E92">
            <v>0</v>
          </cell>
          <cell r="H92">
            <v>155</v>
          </cell>
          <cell r="I92">
            <v>0</v>
          </cell>
          <cell r="J92">
            <v>155</v>
          </cell>
          <cell r="K92">
            <v>0</v>
          </cell>
        </row>
        <row r="93">
          <cell r="B93">
            <v>160</v>
          </cell>
          <cell r="C93">
            <v>0</v>
          </cell>
          <cell r="D93">
            <v>184</v>
          </cell>
          <cell r="E93">
            <v>0</v>
          </cell>
          <cell r="H93">
            <v>155</v>
          </cell>
          <cell r="I93">
            <v>0</v>
          </cell>
          <cell r="J93">
            <v>155</v>
          </cell>
          <cell r="K93">
            <v>0</v>
          </cell>
        </row>
        <row r="94">
          <cell r="B94">
            <v>160</v>
          </cell>
          <cell r="C94">
            <v>0</v>
          </cell>
          <cell r="D94">
            <v>184</v>
          </cell>
          <cell r="E94">
            <v>0</v>
          </cell>
          <cell r="H94">
            <v>155</v>
          </cell>
          <cell r="I94">
            <v>0</v>
          </cell>
          <cell r="J94">
            <v>155</v>
          </cell>
          <cell r="K94">
            <v>0</v>
          </cell>
        </row>
        <row r="95">
          <cell r="B95">
            <v>160</v>
          </cell>
          <cell r="C95">
            <v>0</v>
          </cell>
          <cell r="D95">
            <v>184</v>
          </cell>
          <cell r="E95">
            <v>0</v>
          </cell>
          <cell r="H95">
            <v>155</v>
          </cell>
          <cell r="I95">
            <v>0</v>
          </cell>
          <cell r="J95">
            <v>155</v>
          </cell>
          <cell r="K95">
            <v>0</v>
          </cell>
        </row>
        <row r="96">
          <cell r="B96">
            <v>160</v>
          </cell>
          <cell r="C96">
            <v>0</v>
          </cell>
          <cell r="D96">
            <v>184</v>
          </cell>
          <cell r="E96">
            <v>0</v>
          </cell>
          <cell r="H96">
            <v>155</v>
          </cell>
          <cell r="I96">
            <v>0</v>
          </cell>
          <cell r="J96">
            <v>155</v>
          </cell>
          <cell r="K96">
            <v>0</v>
          </cell>
        </row>
        <row r="97">
          <cell r="B97">
            <v>160</v>
          </cell>
          <cell r="C97">
            <v>0</v>
          </cell>
          <cell r="D97">
            <v>184</v>
          </cell>
          <cell r="E97">
            <v>0</v>
          </cell>
          <cell r="H97">
            <v>160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160</v>
          </cell>
          <cell r="C98">
            <v>0</v>
          </cell>
          <cell r="D98">
            <v>184</v>
          </cell>
          <cell r="E98">
            <v>0</v>
          </cell>
          <cell r="H98">
            <v>160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160</v>
          </cell>
          <cell r="C99">
            <v>0</v>
          </cell>
          <cell r="D99">
            <v>184</v>
          </cell>
          <cell r="E99">
            <v>0</v>
          </cell>
          <cell r="H99">
            <v>160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160</v>
          </cell>
          <cell r="C100">
            <v>0</v>
          </cell>
          <cell r="D100">
            <v>184</v>
          </cell>
          <cell r="E100">
            <v>0</v>
          </cell>
          <cell r="H100">
            <v>160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40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40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40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284.36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295.95999999999998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295.95999999999998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295.95999999999998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293.95999999999998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293.95999999999998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296.95999999999998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288.95999999999998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290.95999999999998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289.95999999999998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289.95999999999998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288.95999999999998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297.95999999999998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291.95999999999998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294.95999999999998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295.95999999999998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296.95999999999998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297.95999999999998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297.95999999999998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299.95999999999998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299.95999999999998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297.72000000000003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295.05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280.36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280.36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280.36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280.36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286.36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278.36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278.36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277.36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276.36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275.36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44682</v>
      </c>
      <c r="Z3" s="37">
        <f>S3</f>
        <v>44682</v>
      </c>
      <c r="AE3" s="36"/>
      <c r="AH3" s="38">
        <f>AV4</f>
        <v>44682</v>
      </c>
    </row>
    <row r="4" spans="1:48" ht="15.75" thickBot="1">
      <c r="A4" s="37">
        <f>frq!A1</f>
        <v>44682</v>
      </c>
      <c r="L4" s="37">
        <f>frq!A1</f>
        <v>44682</v>
      </c>
      <c r="P4" s="37">
        <f>frq!A1</f>
        <v>44682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44682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7.109E-2</v>
      </c>
      <c r="H31" s="54">
        <f>(BAWANA!U28+BAWANA!V28)/4000</f>
        <v>0</v>
      </c>
      <c r="I31" s="54"/>
      <c r="J31" s="54">
        <f t="shared" si="3"/>
        <v>7.109E-2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7.399E-2</v>
      </c>
      <c r="H59" s="54">
        <f>(BAWANA!U56+BAWANA!V56)/4000</f>
        <v>0</v>
      </c>
      <c r="I59" s="54"/>
      <c r="J59" s="54">
        <f t="shared" si="3"/>
        <v>7.399E-2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7.399E-2</v>
      </c>
      <c r="H60" s="54">
        <f>(BAWANA!U57+BAWANA!V57)/4000</f>
        <v>0</v>
      </c>
      <c r="I60" s="54"/>
      <c r="J60" s="54">
        <f t="shared" si="3"/>
        <v>7.399E-2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7.399E-2</v>
      </c>
      <c r="H61" s="54">
        <f>(BAWANA!U58+BAWANA!V58)/4000</f>
        <v>0</v>
      </c>
      <c r="I61" s="54"/>
      <c r="J61" s="54">
        <f t="shared" si="3"/>
        <v>7.399E-2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7.349E-2</v>
      </c>
      <c r="H62" s="54">
        <f>(BAWANA!U59+BAWANA!V59)/4000</f>
        <v>0</v>
      </c>
      <c r="I62" s="54"/>
      <c r="J62" s="54">
        <f t="shared" si="3"/>
        <v>7.349E-2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7.349E-2</v>
      </c>
      <c r="H63" s="54">
        <f>(BAWANA!U60+BAWANA!V60)/4000</f>
        <v>0</v>
      </c>
      <c r="I63" s="54"/>
      <c r="J63" s="54">
        <f t="shared" si="3"/>
        <v>7.349E-2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7.424E-2</v>
      </c>
      <c r="H64" s="54">
        <f>(BAWANA!U61+BAWANA!V61)/4000</f>
        <v>0</v>
      </c>
      <c r="I64" s="54"/>
      <c r="J64" s="54">
        <f t="shared" si="3"/>
        <v>7.424E-2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7.2239999999999999E-2</v>
      </c>
      <c r="H65" s="54">
        <f>(BAWANA!U62+BAWANA!V62)/4000</f>
        <v>0</v>
      </c>
      <c r="I65" s="54"/>
      <c r="J65" s="54">
        <f t="shared" si="3"/>
        <v>7.2239999999999999E-2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7.2739999999999999E-2</v>
      </c>
      <c r="H66" s="54">
        <f>(BAWANA!U63+BAWANA!V63)/4000</f>
        <v>0</v>
      </c>
      <c r="I66" s="54"/>
      <c r="J66" s="54">
        <f t="shared" si="3"/>
        <v>7.2739999999999999E-2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7.2489999999999999E-2</v>
      </c>
      <c r="H67" s="54">
        <f>(BAWANA!U64+BAWANA!V64)/4000</f>
        <v>0</v>
      </c>
      <c r="I67" s="54"/>
      <c r="J67" s="54">
        <f t="shared" si="3"/>
        <v>7.2489999999999999E-2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7.2489999999999999E-2</v>
      </c>
      <c r="H68" s="54">
        <f>(BAWANA!U65+BAWANA!V65)/4000</f>
        <v>0</v>
      </c>
      <c r="I68" s="54"/>
      <c r="J68" s="54">
        <f t="shared" si="3"/>
        <v>7.2489999999999999E-2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7.2239999999999999E-2</v>
      </c>
      <c r="H69" s="54">
        <f>(BAWANA!U66+BAWANA!V66)/4000</f>
        <v>0</v>
      </c>
      <c r="I69" s="54"/>
      <c r="J69" s="54">
        <f t="shared" si="3"/>
        <v>7.2239999999999999E-2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7.4490000000000001E-2</v>
      </c>
      <c r="H70" s="54">
        <f>(BAWANA!U67+BAWANA!V67)/4000</f>
        <v>0</v>
      </c>
      <c r="I70" s="54"/>
      <c r="J70" s="54">
        <f t="shared" si="3"/>
        <v>7.4490000000000001E-2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7.2989999999999999E-2</v>
      </c>
      <c r="H71" s="54">
        <f>(BAWANA!U68+BAWANA!V68)/4000</f>
        <v>0</v>
      </c>
      <c r="I71" s="54"/>
      <c r="J71" s="54">
        <f t="shared" ref="J71:J101" si="9">G71+H71+I71</f>
        <v>7.2989999999999999E-2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7.374E-2</v>
      </c>
      <c r="H72" s="54">
        <f>(BAWANA!U69+BAWANA!V69)/4000</f>
        <v>0</v>
      </c>
      <c r="I72" s="54"/>
      <c r="J72" s="54">
        <f t="shared" si="9"/>
        <v>7.374E-2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7.399E-2</v>
      </c>
      <c r="H73" s="54">
        <f>(BAWANA!U70+BAWANA!V70)/4000</f>
        <v>0</v>
      </c>
      <c r="I73" s="54"/>
      <c r="J73" s="54">
        <f t="shared" si="9"/>
        <v>7.399E-2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7.424E-2</v>
      </c>
      <c r="H74" s="54">
        <f>(BAWANA!U71+BAWANA!V71)/4000</f>
        <v>0</v>
      </c>
      <c r="I74" s="54"/>
      <c r="J74" s="54">
        <f t="shared" si="9"/>
        <v>7.424E-2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7.4490000000000001E-2</v>
      </c>
      <c r="H75" s="54">
        <f>(BAWANA!U72+BAWANA!V72)/4000</f>
        <v>0</v>
      </c>
      <c r="I75" s="54"/>
      <c r="J75" s="54">
        <f t="shared" si="9"/>
        <v>7.4490000000000001E-2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7.4490000000000001E-2</v>
      </c>
      <c r="H77" s="54">
        <f>(BAWANA!U74+BAWANA!V74)/4000</f>
        <v>0</v>
      </c>
      <c r="I77" s="54"/>
      <c r="J77" s="54">
        <f t="shared" si="9"/>
        <v>7.4490000000000001E-2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7.4990000000000001E-2</v>
      </c>
      <c r="H78" s="54">
        <f>(BAWANA!U75+BAWANA!V75)/4000</f>
        <v>0</v>
      </c>
      <c r="I78" s="54"/>
      <c r="J78" s="54">
        <f t="shared" si="9"/>
        <v>7.4990000000000001E-2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7.4990000000000001E-2</v>
      </c>
      <c r="H79" s="54">
        <f>(BAWANA!U76+BAWANA!V76)/4000</f>
        <v>0</v>
      </c>
      <c r="I79" s="54"/>
      <c r="J79" s="54">
        <f t="shared" si="9"/>
        <v>7.4990000000000001E-2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7.443000000000001E-2</v>
      </c>
      <c r="H88" s="54">
        <f>(BAWANA!U85+BAWANA!V85)/4000</f>
        <v>0</v>
      </c>
      <c r="I88" s="54"/>
      <c r="J88" s="54">
        <f t="shared" si="9"/>
        <v>7.443000000000001E-2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7.3762500000000009E-2</v>
      </c>
      <c r="H89" s="54">
        <f>(BAWANA!U86+BAWANA!V86)/4000</f>
        <v>0</v>
      </c>
      <c r="I89" s="54"/>
      <c r="J89" s="54">
        <f t="shared" si="9"/>
        <v>7.3762500000000009E-2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7.009E-2</v>
      </c>
      <c r="H90" s="54">
        <f>(BAWANA!U87+BAWANA!V87)/4000</f>
        <v>0</v>
      </c>
      <c r="I90" s="54"/>
      <c r="J90" s="54">
        <f t="shared" si="9"/>
        <v>7.009E-2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7.009E-2</v>
      </c>
      <c r="H91" s="54">
        <f>(BAWANA!U88+BAWANA!V88)/4000</f>
        <v>0</v>
      </c>
      <c r="I91" s="54"/>
      <c r="J91" s="54">
        <f t="shared" si="9"/>
        <v>7.009E-2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7.009E-2</v>
      </c>
      <c r="H92" s="54">
        <f>(BAWANA!U89+BAWANA!V89)/4000</f>
        <v>0</v>
      </c>
      <c r="I92" s="54"/>
      <c r="J92" s="54">
        <f t="shared" si="9"/>
        <v>7.009E-2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7.009E-2</v>
      </c>
      <c r="H93" s="54">
        <f>(BAWANA!U90+BAWANA!V90)/4000</f>
        <v>0</v>
      </c>
      <c r="I93" s="54"/>
      <c r="J93" s="54">
        <f t="shared" si="9"/>
        <v>7.009E-2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7.1590000000000001E-2</v>
      </c>
      <c r="H94" s="54">
        <f>(BAWANA!U91+BAWANA!V91)/4000</f>
        <v>0</v>
      </c>
      <c r="I94" s="54"/>
      <c r="J94" s="54">
        <f t="shared" si="9"/>
        <v>7.1590000000000001E-2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6.9589999999999999E-2</v>
      </c>
      <c r="H95" s="54">
        <f>(BAWANA!U92+BAWANA!V92)/4000</f>
        <v>0</v>
      </c>
      <c r="I95" s="54"/>
      <c r="J95" s="54">
        <f t="shared" si="9"/>
        <v>6.9589999999999999E-2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6.9589999999999999E-2</v>
      </c>
      <c r="H96" s="54">
        <f>(BAWANA!U93+BAWANA!V93)/4000</f>
        <v>0</v>
      </c>
      <c r="I96" s="54"/>
      <c r="J96" s="54">
        <f t="shared" si="9"/>
        <v>6.9589999999999999E-2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6.9339999999999999E-2</v>
      </c>
      <c r="H97" s="54">
        <f>(BAWANA!U94+BAWANA!V94)/4000</f>
        <v>0</v>
      </c>
      <c r="I97" s="54"/>
      <c r="J97" s="54">
        <f t="shared" si="9"/>
        <v>6.9339999999999999E-2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6.9089999999999999E-2</v>
      </c>
      <c r="H98" s="54">
        <f>(BAWANA!U95+BAWANA!V95)/4000</f>
        <v>0</v>
      </c>
      <c r="I98" s="54"/>
      <c r="J98" s="54">
        <f t="shared" si="9"/>
        <v>6.9089999999999999E-2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6.8839999999999998E-2</v>
      </c>
      <c r="H99" s="54">
        <f>(BAWANA!U96+BAWANA!V96)/4000</f>
        <v>0</v>
      </c>
      <c r="I99" s="54"/>
      <c r="J99" s="54">
        <f t="shared" si="9"/>
        <v>6.8839999999999998E-2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6.9214825000000042</v>
      </c>
      <c r="H102" s="54">
        <f t="shared" si="14"/>
        <v>0</v>
      </c>
      <c r="I102" s="54"/>
      <c r="J102" s="54">
        <f t="shared" si="14"/>
        <v>6.9214825000000042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6.72</v>
      </c>
      <c r="M3" s="114">
        <v>0</v>
      </c>
      <c r="N3" s="113">
        <v>-67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-87</v>
      </c>
      <c r="V3" s="116">
        <v>6.72</v>
      </c>
      <c r="W3">
        <v>-67</v>
      </c>
      <c r="X3">
        <v>0</v>
      </c>
      <c r="Y3">
        <v>6.72</v>
      </c>
      <c r="Z3">
        <v>0</v>
      </c>
      <c r="AA3">
        <v>-20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6.72</v>
      </c>
      <c r="M4" s="116">
        <v>0</v>
      </c>
      <c r="N4" s="115">
        <v>-72</v>
      </c>
      <c r="O4" s="88">
        <v>0</v>
      </c>
      <c r="P4" s="88">
        <v>-20</v>
      </c>
      <c r="Q4" s="88">
        <v>0</v>
      </c>
      <c r="R4" s="88">
        <v>0</v>
      </c>
      <c r="S4" s="116">
        <v>0</v>
      </c>
      <c r="U4" s="115">
        <v>-92</v>
      </c>
      <c r="V4" s="116">
        <v>6.72</v>
      </c>
      <c r="W4">
        <v>-72</v>
      </c>
      <c r="X4">
        <v>0</v>
      </c>
      <c r="Y4">
        <v>6.72</v>
      </c>
      <c r="Z4">
        <v>0</v>
      </c>
      <c r="AA4">
        <v>-20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5.76</v>
      </c>
      <c r="M5" s="116">
        <v>0</v>
      </c>
      <c r="N5" s="115">
        <v>-68</v>
      </c>
      <c r="O5" s="88">
        <v>-30</v>
      </c>
      <c r="P5" s="88">
        <v>-20</v>
      </c>
      <c r="Q5" s="88">
        <v>0</v>
      </c>
      <c r="R5" s="88">
        <v>0</v>
      </c>
      <c r="S5" s="116">
        <v>0</v>
      </c>
      <c r="U5" s="115">
        <v>-118</v>
      </c>
      <c r="V5" s="116">
        <v>5.76</v>
      </c>
      <c r="W5">
        <v>-68</v>
      </c>
      <c r="X5">
        <v>-30</v>
      </c>
      <c r="Y5">
        <v>5.76</v>
      </c>
      <c r="Z5">
        <v>0</v>
      </c>
      <c r="AA5">
        <v>-20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5.76</v>
      </c>
      <c r="M6" s="116">
        <v>0</v>
      </c>
      <c r="N6" s="115">
        <v>-70</v>
      </c>
      <c r="O6" s="88">
        <v>-45</v>
      </c>
      <c r="P6" s="88">
        <v>-20</v>
      </c>
      <c r="Q6" s="88">
        <v>0</v>
      </c>
      <c r="R6" s="88">
        <v>0</v>
      </c>
      <c r="S6" s="116">
        <v>0</v>
      </c>
      <c r="U6" s="115">
        <v>-135</v>
      </c>
      <c r="V6" s="116">
        <v>5.76</v>
      </c>
      <c r="W6">
        <v>-70</v>
      </c>
      <c r="X6">
        <v>-45</v>
      </c>
      <c r="Y6">
        <v>5.76</v>
      </c>
      <c r="Z6">
        <v>0</v>
      </c>
      <c r="AA6">
        <v>-20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9.6</v>
      </c>
      <c r="M7" s="116">
        <v>0</v>
      </c>
      <c r="N7" s="115">
        <v>0</v>
      </c>
      <c r="O7" s="88">
        <v>-15</v>
      </c>
      <c r="P7" s="88">
        <v>-20</v>
      </c>
      <c r="Q7" s="88">
        <v>0</v>
      </c>
      <c r="R7" s="88">
        <v>0</v>
      </c>
      <c r="S7" s="116">
        <v>0</v>
      </c>
      <c r="U7" s="115">
        <v>-35</v>
      </c>
      <c r="V7" s="116">
        <v>9.6</v>
      </c>
      <c r="W7">
        <v>0</v>
      </c>
      <c r="X7">
        <v>-15</v>
      </c>
      <c r="Y7">
        <v>9.6</v>
      </c>
      <c r="Z7">
        <v>0</v>
      </c>
      <c r="AA7">
        <v>-20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3.84</v>
      </c>
      <c r="M8" s="116">
        <v>0</v>
      </c>
      <c r="N8" s="115">
        <v>0</v>
      </c>
      <c r="O8" s="88">
        <v>-25</v>
      </c>
      <c r="P8" s="88">
        <v>-20</v>
      </c>
      <c r="Q8" s="88">
        <v>0</v>
      </c>
      <c r="R8" s="88">
        <v>0</v>
      </c>
      <c r="S8" s="116">
        <v>0</v>
      </c>
      <c r="U8" s="115">
        <v>-45</v>
      </c>
      <c r="V8" s="116">
        <v>3.84</v>
      </c>
      <c r="W8">
        <v>0</v>
      </c>
      <c r="X8">
        <v>-25</v>
      </c>
      <c r="Y8">
        <v>3.84</v>
      </c>
      <c r="Z8">
        <v>0</v>
      </c>
      <c r="AA8">
        <v>-20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4.8</v>
      </c>
      <c r="M9" s="116">
        <v>0</v>
      </c>
      <c r="N9" s="115">
        <v>-56</v>
      </c>
      <c r="O9" s="88">
        <v>0</v>
      </c>
      <c r="P9" s="88">
        <v>-40</v>
      </c>
      <c r="Q9" s="88">
        <v>0</v>
      </c>
      <c r="R9" s="88">
        <v>0</v>
      </c>
      <c r="S9" s="116">
        <v>0</v>
      </c>
      <c r="U9" s="115">
        <v>-96</v>
      </c>
      <c r="V9" s="116">
        <v>4.8</v>
      </c>
      <c r="W9">
        <v>-56</v>
      </c>
      <c r="X9">
        <v>0</v>
      </c>
      <c r="Y9">
        <v>4.8</v>
      </c>
      <c r="Z9">
        <v>0</v>
      </c>
      <c r="AA9">
        <v>-40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4.8</v>
      </c>
      <c r="M10" s="116">
        <v>0</v>
      </c>
      <c r="N10" s="115">
        <v>-53</v>
      </c>
      <c r="O10" s="88">
        <v>-25</v>
      </c>
      <c r="P10" s="88">
        <v>0</v>
      </c>
      <c r="Q10" s="88">
        <v>0</v>
      </c>
      <c r="R10" s="88">
        <v>0</v>
      </c>
      <c r="S10" s="116">
        <v>0</v>
      </c>
      <c r="U10" s="115">
        <v>-78</v>
      </c>
      <c r="V10" s="116">
        <v>4.8</v>
      </c>
      <c r="W10">
        <v>-53</v>
      </c>
      <c r="X10">
        <v>-25</v>
      </c>
      <c r="Y10">
        <v>4.8</v>
      </c>
      <c r="Z10">
        <v>0</v>
      </c>
      <c r="AA10">
        <v>0</v>
      </c>
    </row>
    <row r="11" spans="1:27">
      <c r="G11" t="s">
        <v>53</v>
      </c>
      <c r="H11" s="115">
        <v>45.13</v>
      </c>
      <c r="I11" s="88">
        <v>0</v>
      </c>
      <c r="J11" s="88">
        <v>0</v>
      </c>
      <c r="K11" s="88">
        <v>0</v>
      </c>
      <c r="L11" s="88">
        <v>4.8</v>
      </c>
      <c r="M11" s="116">
        <v>0</v>
      </c>
      <c r="N11" s="115">
        <v>0</v>
      </c>
      <c r="O11" s="88">
        <v>-21</v>
      </c>
      <c r="P11" s="88">
        <v>-30</v>
      </c>
      <c r="Q11" s="88">
        <v>0</v>
      </c>
      <c r="R11" s="88">
        <v>0</v>
      </c>
      <c r="S11" s="116">
        <v>0</v>
      </c>
      <c r="U11" s="115">
        <v>-51</v>
      </c>
      <c r="V11" s="116">
        <v>49.93</v>
      </c>
      <c r="W11">
        <v>45.13</v>
      </c>
      <c r="X11">
        <v>-21</v>
      </c>
      <c r="Y11">
        <v>4.8</v>
      </c>
      <c r="Z11">
        <v>0</v>
      </c>
      <c r="AA11">
        <v>-30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4.8</v>
      </c>
      <c r="M12" s="116">
        <v>0</v>
      </c>
      <c r="N12" s="115">
        <v>0</v>
      </c>
      <c r="O12" s="88">
        <v>-22</v>
      </c>
      <c r="P12" s="88">
        <v>0</v>
      </c>
      <c r="Q12" s="88">
        <v>0</v>
      </c>
      <c r="R12" s="88">
        <v>0</v>
      </c>
      <c r="S12" s="116">
        <v>0</v>
      </c>
      <c r="U12" s="115">
        <v>-22</v>
      </c>
      <c r="V12" s="116">
        <v>4.8</v>
      </c>
      <c r="W12">
        <v>0</v>
      </c>
      <c r="X12">
        <v>-22</v>
      </c>
      <c r="Y12">
        <v>4.8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8.64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8.64</v>
      </c>
      <c r="W13">
        <v>0</v>
      </c>
      <c r="X13">
        <v>0</v>
      </c>
      <c r="Y13">
        <v>8.64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2.88</v>
      </c>
      <c r="M14" s="116">
        <v>0</v>
      </c>
      <c r="N14" s="115">
        <v>0</v>
      </c>
      <c r="O14" s="88">
        <v>-21</v>
      </c>
      <c r="P14" s="88">
        <v>0</v>
      </c>
      <c r="Q14" s="88">
        <v>0</v>
      </c>
      <c r="R14" s="88">
        <v>0</v>
      </c>
      <c r="S14" s="116">
        <v>0</v>
      </c>
      <c r="U14" s="115">
        <v>-21</v>
      </c>
      <c r="V14" s="116">
        <v>2.88</v>
      </c>
      <c r="W14">
        <v>0</v>
      </c>
      <c r="X14">
        <v>-21</v>
      </c>
      <c r="Y14">
        <v>2.88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-21</v>
      </c>
      <c r="P15" s="88">
        <v>-30</v>
      </c>
      <c r="Q15" s="88">
        <v>0</v>
      </c>
      <c r="R15" s="88">
        <v>0</v>
      </c>
      <c r="S15" s="116">
        <v>0</v>
      </c>
      <c r="U15" s="115">
        <v>-51</v>
      </c>
      <c r="V15" s="116">
        <v>0</v>
      </c>
      <c r="W15">
        <v>0</v>
      </c>
      <c r="X15">
        <v>-21</v>
      </c>
      <c r="Y15">
        <v>0</v>
      </c>
      <c r="Z15">
        <v>0</v>
      </c>
      <c r="AA15">
        <v>-30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-25</v>
      </c>
      <c r="P16" s="88">
        <v>0</v>
      </c>
      <c r="Q16" s="88">
        <v>0</v>
      </c>
      <c r="R16" s="88">
        <v>0</v>
      </c>
      <c r="S16" s="116">
        <v>0</v>
      </c>
      <c r="U16" s="115">
        <v>-25</v>
      </c>
      <c r="V16" s="116">
        <v>0</v>
      </c>
      <c r="W16">
        <v>0</v>
      </c>
      <c r="X16">
        <v>-25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-49</v>
      </c>
      <c r="O17" s="88">
        <v>-22</v>
      </c>
      <c r="P17" s="88">
        <v>0</v>
      </c>
      <c r="Q17" s="88">
        <v>0</v>
      </c>
      <c r="R17" s="88">
        <v>0</v>
      </c>
      <c r="S17" s="116">
        <v>0</v>
      </c>
      <c r="U17" s="115">
        <v>-71</v>
      </c>
      <c r="V17" s="116">
        <v>0</v>
      </c>
      <c r="W17">
        <v>-49</v>
      </c>
      <c r="X17">
        <v>-22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-17</v>
      </c>
      <c r="O18" s="88">
        <v>-26</v>
      </c>
      <c r="P18" s="88">
        <v>0</v>
      </c>
      <c r="Q18" s="88">
        <v>0</v>
      </c>
      <c r="R18" s="88">
        <v>0</v>
      </c>
      <c r="S18" s="116">
        <v>0</v>
      </c>
      <c r="U18" s="115">
        <v>-43</v>
      </c>
      <c r="V18" s="116">
        <v>0</v>
      </c>
      <c r="W18">
        <v>-17</v>
      </c>
      <c r="X18">
        <v>-26</v>
      </c>
      <c r="Y18">
        <v>0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1.92</v>
      </c>
      <c r="M19" s="116">
        <v>0</v>
      </c>
      <c r="N19" s="115">
        <v>-41</v>
      </c>
      <c r="O19" s="88">
        <v>-35</v>
      </c>
      <c r="P19" s="88">
        <v>-30</v>
      </c>
      <c r="Q19" s="88">
        <v>0</v>
      </c>
      <c r="R19" s="88">
        <v>0</v>
      </c>
      <c r="S19" s="116">
        <v>0</v>
      </c>
      <c r="U19" s="115">
        <v>-106</v>
      </c>
      <c r="V19" s="116">
        <v>1.92</v>
      </c>
      <c r="W19">
        <v>-41</v>
      </c>
      <c r="X19">
        <v>-35</v>
      </c>
      <c r="Y19">
        <v>1.92</v>
      </c>
      <c r="Z19">
        <v>0</v>
      </c>
      <c r="AA19">
        <v>-30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-37</v>
      </c>
      <c r="O20" s="88">
        <v>0</v>
      </c>
      <c r="P20" s="88">
        <v>-30</v>
      </c>
      <c r="Q20" s="88">
        <v>0</v>
      </c>
      <c r="R20" s="88">
        <v>0</v>
      </c>
      <c r="S20" s="116">
        <v>0</v>
      </c>
      <c r="U20" s="115">
        <v>-67</v>
      </c>
      <c r="V20" s="116">
        <v>0</v>
      </c>
      <c r="W20">
        <v>-37</v>
      </c>
      <c r="X20">
        <v>0</v>
      </c>
      <c r="Y20">
        <v>0</v>
      </c>
      <c r="Z20">
        <v>0</v>
      </c>
      <c r="AA20">
        <v>-30</v>
      </c>
    </row>
    <row r="21" spans="7:27">
      <c r="G21" t="s">
        <v>63</v>
      </c>
      <c r="H21" s="115">
        <v>31.68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-45</v>
      </c>
      <c r="P21" s="88">
        <v>0</v>
      </c>
      <c r="Q21" s="88">
        <v>0</v>
      </c>
      <c r="R21" s="88">
        <v>0</v>
      </c>
      <c r="S21" s="116">
        <v>0</v>
      </c>
      <c r="U21" s="115">
        <v>-45</v>
      </c>
      <c r="V21" s="116">
        <v>31.68</v>
      </c>
      <c r="W21">
        <v>31.68</v>
      </c>
      <c r="X21">
        <v>-45</v>
      </c>
      <c r="Y21">
        <v>0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-35</v>
      </c>
      <c r="P22" s="88">
        <v>0</v>
      </c>
      <c r="Q22" s="88">
        <v>0</v>
      </c>
      <c r="R22" s="88">
        <v>0</v>
      </c>
      <c r="S22" s="116">
        <v>0</v>
      </c>
      <c r="U22" s="115">
        <v>-35</v>
      </c>
      <c r="V22" s="116">
        <v>0</v>
      </c>
      <c r="W22">
        <v>0</v>
      </c>
      <c r="X22">
        <v>-35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6.72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6.72</v>
      </c>
      <c r="W23">
        <v>6.72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115">
        <v>5.76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-40</v>
      </c>
      <c r="P24" s="88">
        <v>0</v>
      </c>
      <c r="Q24" s="88">
        <v>0</v>
      </c>
      <c r="R24" s="88">
        <v>0</v>
      </c>
      <c r="S24" s="116">
        <v>0</v>
      </c>
      <c r="U24" s="115">
        <v>-40</v>
      </c>
      <c r="V24" s="116">
        <v>5.76</v>
      </c>
      <c r="W24">
        <v>5.76</v>
      </c>
      <c r="X24">
        <v>-40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32.64</v>
      </c>
      <c r="I25" s="88">
        <v>0</v>
      </c>
      <c r="J25" s="88">
        <v>0</v>
      </c>
      <c r="K25" s="88">
        <v>0</v>
      </c>
      <c r="L25" s="88">
        <v>0.96</v>
      </c>
      <c r="M25" s="116">
        <v>0</v>
      </c>
      <c r="N25" s="115">
        <v>0</v>
      </c>
      <c r="O25" s="88">
        <v>-35</v>
      </c>
      <c r="P25" s="88">
        <v>-30</v>
      </c>
      <c r="Q25" s="88">
        <v>0</v>
      </c>
      <c r="R25" s="88">
        <v>0</v>
      </c>
      <c r="S25" s="116">
        <v>0</v>
      </c>
      <c r="U25" s="115">
        <v>-65</v>
      </c>
      <c r="V25" s="116">
        <v>33.6</v>
      </c>
      <c r="W25">
        <v>32.64</v>
      </c>
      <c r="X25">
        <v>-35</v>
      </c>
      <c r="Y25">
        <v>0.96</v>
      </c>
      <c r="Z25">
        <v>0</v>
      </c>
      <c r="AA25">
        <v>-30</v>
      </c>
    </row>
    <row r="26" spans="7:27">
      <c r="G26" t="s">
        <v>68</v>
      </c>
      <c r="H26" s="115">
        <v>7.68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-25</v>
      </c>
      <c r="P26" s="88">
        <v>0</v>
      </c>
      <c r="Q26" s="88">
        <v>0</v>
      </c>
      <c r="R26" s="88">
        <v>0</v>
      </c>
      <c r="S26" s="116">
        <v>0</v>
      </c>
      <c r="U26" s="115">
        <v>-25</v>
      </c>
      <c r="V26" s="116">
        <v>7.68</v>
      </c>
      <c r="W26">
        <v>7.68</v>
      </c>
      <c r="X26">
        <v>-25</v>
      </c>
      <c r="Y26">
        <v>0</v>
      </c>
      <c r="Z26">
        <v>0</v>
      </c>
      <c r="AA26">
        <v>0</v>
      </c>
    </row>
    <row r="27" spans="7:27">
      <c r="G27" t="s">
        <v>69</v>
      </c>
      <c r="H27" s="115">
        <v>23.05</v>
      </c>
      <c r="I27" s="88">
        <v>9.6</v>
      </c>
      <c r="J27" s="88">
        <v>0</v>
      </c>
      <c r="K27" s="88">
        <v>19.2</v>
      </c>
      <c r="L27" s="88">
        <v>0</v>
      </c>
      <c r="M27" s="116">
        <v>0</v>
      </c>
      <c r="N27" s="115">
        <v>0</v>
      </c>
      <c r="O27" s="88">
        <v>0</v>
      </c>
      <c r="P27" s="88">
        <v>-40</v>
      </c>
      <c r="Q27" s="88">
        <v>0</v>
      </c>
      <c r="R27" s="88">
        <v>0</v>
      </c>
      <c r="S27" s="116">
        <v>0</v>
      </c>
      <c r="U27" s="115">
        <v>-40</v>
      </c>
      <c r="V27" s="116">
        <v>51.85</v>
      </c>
      <c r="W27">
        <v>23.05</v>
      </c>
      <c r="X27">
        <v>9.6</v>
      </c>
      <c r="Y27">
        <v>0</v>
      </c>
      <c r="Z27">
        <v>19.2</v>
      </c>
      <c r="AA27">
        <v>-40</v>
      </c>
    </row>
    <row r="28" spans="7:27">
      <c r="G28" t="s">
        <v>70</v>
      </c>
      <c r="H28" s="115">
        <v>35.520000000000003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35.520000000000003</v>
      </c>
      <c r="W28">
        <v>35.520000000000003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15.36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15.36</v>
      </c>
      <c r="W29">
        <v>0</v>
      </c>
      <c r="X29">
        <v>15.36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9.6</v>
      </c>
      <c r="I30" s="88">
        <v>9.6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19.2</v>
      </c>
      <c r="W30">
        <v>9.6</v>
      </c>
      <c r="X30">
        <v>9.6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41.29</v>
      </c>
      <c r="I31" s="88">
        <v>19.2</v>
      </c>
      <c r="J31" s="88">
        <v>0</v>
      </c>
      <c r="K31" s="88">
        <v>0</v>
      </c>
      <c r="L31" s="88">
        <v>2.4</v>
      </c>
      <c r="M31" s="116">
        <v>0</v>
      </c>
      <c r="N31" s="115">
        <v>0</v>
      </c>
      <c r="O31" s="88">
        <v>0</v>
      </c>
      <c r="P31" s="88">
        <v>-40</v>
      </c>
      <c r="Q31" s="88">
        <v>0</v>
      </c>
      <c r="R31" s="88">
        <v>0</v>
      </c>
      <c r="S31" s="116">
        <v>0</v>
      </c>
      <c r="U31" s="115">
        <v>-40</v>
      </c>
      <c r="V31" s="116">
        <v>62.89</v>
      </c>
      <c r="W31">
        <v>41.29</v>
      </c>
      <c r="X31">
        <v>19.2</v>
      </c>
      <c r="Y31">
        <v>2.4</v>
      </c>
      <c r="Z31">
        <v>0</v>
      </c>
      <c r="AA31">
        <v>-40</v>
      </c>
    </row>
    <row r="32" spans="7:27">
      <c r="G32" t="s">
        <v>74</v>
      </c>
      <c r="H32" s="115">
        <v>17.28</v>
      </c>
      <c r="I32" s="88">
        <v>16.32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33.6</v>
      </c>
      <c r="W32">
        <v>17.28</v>
      </c>
      <c r="X32">
        <v>16.32</v>
      </c>
      <c r="Y32">
        <v>0</v>
      </c>
      <c r="Z32">
        <v>0</v>
      </c>
      <c r="AA32">
        <v>0</v>
      </c>
    </row>
    <row r="33" spans="7:27">
      <c r="G33" t="s">
        <v>75</v>
      </c>
      <c r="H33" s="115">
        <v>24</v>
      </c>
      <c r="I33" s="88">
        <v>19.2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43.2</v>
      </c>
      <c r="W33">
        <v>24</v>
      </c>
      <c r="X33">
        <v>19.2</v>
      </c>
      <c r="Y33">
        <v>0</v>
      </c>
      <c r="Z33">
        <v>0</v>
      </c>
      <c r="AA33">
        <v>0</v>
      </c>
    </row>
    <row r="34" spans="7:27">
      <c r="G34" t="s">
        <v>76</v>
      </c>
      <c r="H34" s="115">
        <v>38.4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-10</v>
      </c>
      <c r="P34" s="88">
        <v>0</v>
      </c>
      <c r="Q34" s="88">
        <v>0</v>
      </c>
      <c r="R34" s="88">
        <v>0</v>
      </c>
      <c r="S34" s="116">
        <v>0</v>
      </c>
      <c r="U34" s="115">
        <v>-10</v>
      </c>
      <c r="V34" s="116">
        <v>38.4</v>
      </c>
      <c r="W34">
        <v>38.4</v>
      </c>
      <c r="X34">
        <v>-10</v>
      </c>
      <c r="Y34">
        <v>0</v>
      </c>
      <c r="Z34">
        <v>0</v>
      </c>
      <c r="AA34">
        <v>0</v>
      </c>
    </row>
    <row r="35" spans="7:27">
      <c r="G35" t="s">
        <v>77</v>
      </c>
      <c r="H35" s="115">
        <v>101.77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-5</v>
      </c>
      <c r="R35" s="88">
        <v>0</v>
      </c>
      <c r="S35" s="116">
        <v>0</v>
      </c>
      <c r="U35" s="115">
        <v>-5</v>
      </c>
      <c r="V35" s="116">
        <v>101.77</v>
      </c>
      <c r="W35">
        <v>101.77</v>
      </c>
      <c r="X35">
        <v>0</v>
      </c>
      <c r="Y35">
        <v>0</v>
      </c>
      <c r="Z35">
        <v>-5</v>
      </c>
      <c r="AA35">
        <v>0</v>
      </c>
    </row>
    <row r="36" spans="7:27">
      <c r="G36" t="s">
        <v>78</v>
      </c>
      <c r="H36" s="115">
        <v>76.81</v>
      </c>
      <c r="I36" s="88">
        <v>15.36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-5</v>
      </c>
      <c r="R36" s="88">
        <v>0</v>
      </c>
      <c r="S36" s="116">
        <v>0</v>
      </c>
      <c r="U36" s="115">
        <v>-5</v>
      </c>
      <c r="V36" s="116">
        <v>92.17</v>
      </c>
      <c r="W36">
        <v>76.81</v>
      </c>
      <c r="X36">
        <v>15.36</v>
      </c>
      <c r="Y36">
        <v>0</v>
      </c>
      <c r="Z36">
        <v>-5</v>
      </c>
      <c r="AA36">
        <v>0</v>
      </c>
    </row>
    <row r="37" spans="7:27">
      <c r="G37" t="s">
        <v>79</v>
      </c>
      <c r="H37" s="115">
        <v>28.8</v>
      </c>
      <c r="I37" s="88">
        <v>15.36</v>
      </c>
      <c r="J37" s="88">
        <v>0</v>
      </c>
      <c r="K37" s="88">
        <v>0</v>
      </c>
      <c r="L37" s="88">
        <v>2.88</v>
      </c>
      <c r="M37" s="116">
        <v>0</v>
      </c>
      <c r="N37" s="115">
        <v>0</v>
      </c>
      <c r="O37" s="88">
        <v>0</v>
      </c>
      <c r="P37" s="88">
        <v>-70</v>
      </c>
      <c r="Q37" s="88">
        <v>-5</v>
      </c>
      <c r="R37" s="88">
        <v>0</v>
      </c>
      <c r="S37" s="116">
        <v>0</v>
      </c>
      <c r="U37" s="115">
        <v>-75</v>
      </c>
      <c r="V37" s="116">
        <v>47.04</v>
      </c>
      <c r="W37">
        <v>28.8</v>
      </c>
      <c r="X37">
        <v>15.36</v>
      </c>
      <c r="Y37">
        <v>2.88</v>
      </c>
      <c r="Z37">
        <v>-5</v>
      </c>
      <c r="AA37">
        <v>-70</v>
      </c>
    </row>
    <row r="38" spans="7:27">
      <c r="G38" t="s">
        <v>80</v>
      </c>
      <c r="H38" s="115">
        <v>59.53</v>
      </c>
      <c r="I38" s="88">
        <v>28.8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-40</v>
      </c>
      <c r="Q38" s="88">
        <v>-5</v>
      </c>
      <c r="R38" s="88">
        <v>0</v>
      </c>
      <c r="S38" s="116">
        <v>0</v>
      </c>
      <c r="U38" s="115">
        <v>-45</v>
      </c>
      <c r="V38" s="116">
        <v>88.33</v>
      </c>
      <c r="W38">
        <v>59.53</v>
      </c>
      <c r="X38">
        <v>28.8</v>
      </c>
      <c r="Y38">
        <v>0</v>
      </c>
      <c r="Z38">
        <v>-5</v>
      </c>
      <c r="AA38">
        <v>-40</v>
      </c>
    </row>
    <row r="39" spans="7:27">
      <c r="G39" t="s">
        <v>81</v>
      </c>
      <c r="H39" s="115">
        <v>29.76</v>
      </c>
      <c r="I39" s="88">
        <v>38.409999999999997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-5</v>
      </c>
      <c r="R39" s="88">
        <v>0</v>
      </c>
      <c r="S39" s="116">
        <v>0</v>
      </c>
      <c r="U39" s="115">
        <v>-5</v>
      </c>
      <c r="V39" s="116">
        <v>68.17</v>
      </c>
      <c r="W39">
        <v>29.76</v>
      </c>
      <c r="X39">
        <v>38.409999999999997</v>
      </c>
      <c r="Y39">
        <v>0</v>
      </c>
      <c r="Z39">
        <v>-5</v>
      </c>
      <c r="AA39">
        <v>0</v>
      </c>
    </row>
    <row r="40" spans="7:27">
      <c r="G40" t="s">
        <v>82</v>
      </c>
      <c r="H40" s="115">
        <v>81.61</v>
      </c>
      <c r="I40" s="88">
        <v>28.8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-10</v>
      </c>
      <c r="R40" s="88">
        <v>0</v>
      </c>
      <c r="S40" s="116">
        <v>0</v>
      </c>
      <c r="U40" s="115">
        <v>-10</v>
      </c>
      <c r="V40" s="116">
        <v>110.41</v>
      </c>
      <c r="W40">
        <v>81.61</v>
      </c>
      <c r="X40">
        <v>28.8</v>
      </c>
      <c r="Y40">
        <v>0</v>
      </c>
      <c r="Z40">
        <v>-10</v>
      </c>
      <c r="AA40">
        <v>0</v>
      </c>
    </row>
    <row r="41" spans="7:27">
      <c r="G41" t="s">
        <v>83</v>
      </c>
      <c r="H41" s="115">
        <v>75.849999999999994</v>
      </c>
      <c r="I41" s="88">
        <v>9.6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-10</v>
      </c>
      <c r="R41" s="88">
        <v>0</v>
      </c>
      <c r="S41" s="116">
        <v>0</v>
      </c>
      <c r="U41" s="115">
        <v>-10</v>
      </c>
      <c r="V41" s="116">
        <v>85.45</v>
      </c>
      <c r="W41">
        <v>75.849999999999994</v>
      </c>
      <c r="X41">
        <v>9.6</v>
      </c>
      <c r="Y41">
        <v>0</v>
      </c>
      <c r="Z41">
        <v>-10</v>
      </c>
      <c r="AA41">
        <v>0</v>
      </c>
    </row>
    <row r="42" spans="7:27">
      <c r="G42" t="s">
        <v>84</v>
      </c>
      <c r="H42" s="115">
        <v>74.88</v>
      </c>
      <c r="I42" s="88">
        <v>48.01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-10</v>
      </c>
      <c r="R42" s="88">
        <v>0</v>
      </c>
      <c r="S42" s="116">
        <v>0</v>
      </c>
      <c r="U42" s="115">
        <v>-10</v>
      </c>
      <c r="V42" s="116">
        <v>122.89</v>
      </c>
      <c r="W42">
        <v>74.88</v>
      </c>
      <c r="X42">
        <v>48.01</v>
      </c>
      <c r="Y42">
        <v>0</v>
      </c>
      <c r="Z42">
        <v>-10</v>
      </c>
      <c r="AA42">
        <v>0</v>
      </c>
    </row>
    <row r="43" spans="7:27">
      <c r="G43" t="s">
        <v>85</v>
      </c>
      <c r="H43" s="115">
        <v>24</v>
      </c>
      <c r="I43" s="88">
        <v>14.4</v>
      </c>
      <c r="J43" s="88">
        <v>0</v>
      </c>
      <c r="K43" s="88">
        <v>0</v>
      </c>
      <c r="L43" s="88">
        <v>1.44</v>
      </c>
      <c r="M43" s="116">
        <v>0</v>
      </c>
      <c r="N43" s="115">
        <v>0</v>
      </c>
      <c r="O43" s="88">
        <v>0</v>
      </c>
      <c r="P43" s="88">
        <v>0</v>
      </c>
      <c r="Q43" s="88">
        <v>-5</v>
      </c>
      <c r="R43" s="88">
        <v>0</v>
      </c>
      <c r="S43" s="116">
        <v>0</v>
      </c>
      <c r="U43" s="115">
        <v>-5</v>
      </c>
      <c r="V43" s="116">
        <v>39.840000000000003</v>
      </c>
      <c r="W43">
        <v>24</v>
      </c>
      <c r="X43">
        <v>14.4</v>
      </c>
      <c r="Y43">
        <v>1.44</v>
      </c>
      <c r="Z43">
        <v>-5</v>
      </c>
      <c r="AA43">
        <v>0</v>
      </c>
    </row>
    <row r="44" spans="7:27">
      <c r="G44" t="s">
        <v>86</v>
      </c>
      <c r="H44" s="115">
        <v>67.209999999999994</v>
      </c>
      <c r="I44" s="88">
        <v>19.2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-5</v>
      </c>
      <c r="R44" s="88">
        <v>0</v>
      </c>
      <c r="S44" s="116">
        <v>0</v>
      </c>
      <c r="U44" s="115">
        <v>-5</v>
      </c>
      <c r="V44" s="116">
        <v>86.41</v>
      </c>
      <c r="W44">
        <v>67.209999999999994</v>
      </c>
      <c r="X44">
        <v>19.2</v>
      </c>
      <c r="Y44">
        <v>0</v>
      </c>
      <c r="Z44">
        <v>-5</v>
      </c>
      <c r="AA44">
        <v>0</v>
      </c>
    </row>
    <row r="45" spans="7:27">
      <c r="G45" t="s">
        <v>87</v>
      </c>
      <c r="H45" s="115">
        <v>24.96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-45</v>
      </c>
      <c r="Q45" s="88">
        <v>-5</v>
      </c>
      <c r="R45" s="88">
        <v>0</v>
      </c>
      <c r="S45" s="116">
        <v>0</v>
      </c>
      <c r="U45" s="115">
        <v>-50</v>
      </c>
      <c r="V45" s="116">
        <v>24.96</v>
      </c>
      <c r="W45">
        <v>24.96</v>
      </c>
      <c r="X45">
        <v>0</v>
      </c>
      <c r="Y45">
        <v>0</v>
      </c>
      <c r="Z45">
        <v>-5</v>
      </c>
      <c r="AA45">
        <v>-45</v>
      </c>
    </row>
    <row r="46" spans="7:27">
      <c r="G46" t="s">
        <v>88</v>
      </c>
      <c r="H46" s="115">
        <v>26.89</v>
      </c>
      <c r="I46" s="88">
        <v>24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-5</v>
      </c>
      <c r="R46" s="88">
        <v>0</v>
      </c>
      <c r="S46" s="116">
        <v>0</v>
      </c>
      <c r="U46" s="115">
        <v>-5</v>
      </c>
      <c r="V46" s="116">
        <v>50.89</v>
      </c>
      <c r="W46">
        <v>26.89</v>
      </c>
      <c r="X46">
        <v>24</v>
      </c>
      <c r="Y46">
        <v>0</v>
      </c>
      <c r="Z46">
        <v>-5</v>
      </c>
      <c r="AA46">
        <v>0</v>
      </c>
    </row>
    <row r="47" spans="7:27">
      <c r="G47" t="s">
        <v>89</v>
      </c>
      <c r="H47" s="115">
        <v>20.16</v>
      </c>
      <c r="I47" s="88">
        <v>14.4</v>
      </c>
      <c r="J47" s="88">
        <v>0</v>
      </c>
      <c r="K47" s="88">
        <v>52.81</v>
      </c>
      <c r="L47" s="88">
        <v>0</v>
      </c>
      <c r="M47" s="116">
        <v>0</v>
      </c>
      <c r="N47" s="115">
        <v>0</v>
      </c>
      <c r="O47" s="88">
        <v>0</v>
      </c>
      <c r="P47" s="88">
        <v>-55</v>
      </c>
      <c r="Q47" s="88">
        <v>0</v>
      </c>
      <c r="R47" s="88">
        <v>0</v>
      </c>
      <c r="S47" s="116">
        <v>0</v>
      </c>
      <c r="U47" s="115">
        <v>-55</v>
      </c>
      <c r="V47" s="116">
        <v>87.37</v>
      </c>
      <c r="W47">
        <v>20.16</v>
      </c>
      <c r="X47">
        <v>14.4</v>
      </c>
      <c r="Y47">
        <v>0</v>
      </c>
      <c r="Z47">
        <v>52.81</v>
      </c>
      <c r="AA47">
        <v>-55</v>
      </c>
    </row>
    <row r="48" spans="7:27">
      <c r="G48" t="s">
        <v>90</v>
      </c>
      <c r="H48" s="115">
        <v>41.28</v>
      </c>
      <c r="I48" s="88">
        <v>33.6</v>
      </c>
      <c r="J48" s="88">
        <v>0</v>
      </c>
      <c r="K48" s="88">
        <v>52.81</v>
      </c>
      <c r="L48" s="88">
        <v>0</v>
      </c>
      <c r="M48" s="116">
        <v>0</v>
      </c>
      <c r="N48" s="115">
        <v>0</v>
      </c>
      <c r="O48" s="88">
        <v>0</v>
      </c>
      <c r="P48" s="88">
        <v>-10</v>
      </c>
      <c r="Q48" s="88">
        <v>0</v>
      </c>
      <c r="R48" s="88">
        <v>0</v>
      </c>
      <c r="S48" s="116">
        <v>0</v>
      </c>
      <c r="U48" s="115">
        <v>-10</v>
      </c>
      <c r="V48" s="116">
        <v>127.69</v>
      </c>
      <c r="W48">
        <v>41.28</v>
      </c>
      <c r="X48">
        <v>33.6</v>
      </c>
      <c r="Y48">
        <v>0</v>
      </c>
      <c r="Z48">
        <v>52.81</v>
      </c>
      <c r="AA48">
        <v>-10</v>
      </c>
    </row>
    <row r="49" spans="7:27">
      <c r="G49" t="s">
        <v>91</v>
      </c>
      <c r="H49" s="115">
        <v>25.92</v>
      </c>
      <c r="I49" s="88">
        <v>14.4</v>
      </c>
      <c r="J49" s="88">
        <v>0</v>
      </c>
      <c r="K49" s="88">
        <v>52.81</v>
      </c>
      <c r="L49" s="88">
        <v>8.64</v>
      </c>
      <c r="M49" s="116">
        <v>0</v>
      </c>
      <c r="N49" s="115">
        <v>0</v>
      </c>
      <c r="O49" s="88">
        <v>0</v>
      </c>
      <c r="P49" s="88">
        <v>-45</v>
      </c>
      <c r="Q49" s="88">
        <v>0</v>
      </c>
      <c r="R49" s="88">
        <v>0</v>
      </c>
      <c r="S49" s="116">
        <v>0</v>
      </c>
      <c r="U49" s="115">
        <v>-45</v>
      </c>
      <c r="V49" s="116">
        <v>101.77</v>
      </c>
      <c r="W49">
        <v>25.92</v>
      </c>
      <c r="X49">
        <v>14.4</v>
      </c>
      <c r="Y49">
        <v>8.64</v>
      </c>
      <c r="Z49">
        <v>52.81</v>
      </c>
      <c r="AA49">
        <v>-45</v>
      </c>
    </row>
    <row r="50" spans="7:27">
      <c r="G50" t="s">
        <v>92</v>
      </c>
      <c r="H50" s="115">
        <v>19.2</v>
      </c>
      <c r="I50" s="88">
        <v>28.8</v>
      </c>
      <c r="J50" s="88">
        <v>0</v>
      </c>
      <c r="K50" s="88">
        <v>52.81</v>
      </c>
      <c r="L50" s="88">
        <v>0</v>
      </c>
      <c r="M50" s="116">
        <v>0</v>
      </c>
      <c r="N50" s="115">
        <v>0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>
        <v>-20</v>
      </c>
      <c r="V50" s="116">
        <v>100.81</v>
      </c>
      <c r="W50">
        <v>19.2</v>
      </c>
      <c r="X50">
        <v>28.8</v>
      </c>
      <c r="Y50">
        <v>0</v>
      </c>
      <c r="Z50">
        <v>52.81</v>
      </c>
      <c r="AA50">
        <v>-20</v>
      </c>
    </row>
    <row r="51" spans="7:27">
      <c r="G51" t="s">
        <v>93</v>
      </c>
      <c r="H51" s="115">
        <v>22.08</v>
      </c>
      <c r="I51" s="88">
        <v>0</v>
      </c>
      <c r="J51" s="88">
        <v>0</v>
      </c>
      <c r="K51" s="88">
        <v>57.61</v>
      </c>
      <c r="L51" s="88">
        <v>2.0499999999999998</v>
      </c>
      <c r="M51" s="116">
        <v>0</v>
      </c>
      <c r="N51" s="115">
        <v>0</v>
      </c>
      <c r="O51" s="88">
        <v>0</v>
      </c>
      <c r="P51" s="88">
        <v>-10</v>
      </c>
      <c r="Q51" s="88">
        <v>0</v>
      </c>
      <c r="R51" s="88">
        <v>0</v>
      </c>
      <c r="S51" s="116">
        <v>0</v>
      </c>
      <c r="U51" s="115">
        <v>-10</v>
      </c>
      <c r="V51" s="116">
        <v>81.739999999999995</v>
      </c>
      <c r="W51">
        <v>22.08</v>
      </c>
      <c r="X51">
        <v>0</v>
      </c>
      <c r="Y51">
        <v>2.0499999999999998</v>
      </c>
      <c r="Z51">
        <v>57.61</v>
      </c>
      <c r="AA51">
        <v>-10</v>
      </c>
    </row>
    <row r="52" spans="7:27">
      <c r="G52" t="s">
        <v>94</v>
      </c>
      <c r="H52" s="115">
        <v>17.28</v>
      </c>
      <c r="I52" s="88">
        <v>0</v>
      </c>
      <c r="J52" s="88">
        <v>0</v>
      </c>
      <c r="K52" s="88">
        <v>52.81</v>
      </c>
      <c r="L52" s="88">
        <v>6.23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76.319999999999993</v>
      </c>
      <c r="W52">
        <v>17.28</v>
      </c>
      <c r="X52">
        <v>0</v>
      </c>
      <c r="Y52">
        <v>6.23</v>
      </c>
      <c r="Z52">
        <v>52.81</v>
      </c>
      <c r="AA52">
        <v>0</v>
      </c>
    </row>
    <row r="53" spans="7:27">
      <c r="G53" t="s">
        <v>95</v>
      </c>
      <c r="H53" s="115">
        <v>96.01</v>
      </c>
      <c r="I53" s="88">
        <v>9.6</v>
      </c>
      <c r="J53" s="88">
        <v>24</v>
      </c>
      <c r="K53" s="88">
        <v>52.81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182.42</v>
      </c>
      <c r="W53">
        <v>96.01</v>
      </c>
      <c r="X53">
        <v>9.6</v>
      </c>
      <c r="Y53">
        <v>0</v>
      </c>
      <c r="Z53">
        <v>52.81</v>
      </c>
      <c r="AA53">
        <v>24</v>
      </c>
    </row>
    <row r="54" spans="7:27">
      <c r="G54" t="s">
        <v>96</v>
      </c>
      <c r="H54" s="115">
        <v>72</v>
      </c>
      <c r="I54" s="88">
        <v>0</v>
      </c>
      <c r="J54" s="88">
        <v>0</v>
      </c>
      <c r="K54" s="88">
        <v>48.01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120.01</v>
      </c>
      <c r="W54">
        <v>72</v>
      </c>
      <c r="X54">
        <v>0</v>
      </c>
      <c r="Y54">
        <v>0</v>
      </c>
      <c r="Z54">
        <v>48.01</v>
      </c>
      <c r="AA54">
        <v>0</v>
      </c>
    </row>
    <row r="55" spans="7:27">
      <c r="G55" t="s">
        <v>97</v>
      </c>
      <c r="H55" s="115">
        <v>49.92</v>
      </c>
      <c r="I55" s="88">
        <v>4.8</v>
      </c>
      <c r="J55" s="88">
        <v>0</v>
      </c>
      <c r="K55" s="88">
        <v>48.01</v>
      </c>
      <c r="L55" s="88">
        <v>0</v>
      </c>
      <c r="M55" s="116">
        <v>0</v>
      </c>
      <c r="N55" s="115">
        <v>0</v>
      </c>
      <c r="O55" s="88">
        <v>0</v>
      </c>
      <c r="P55" s="88">
        <v>-90</v>
      </c>
      <c r="Q55" s="88">
        <v>0</v>
      </c>
      <c r="R55" s="88">
        <v>0</v>
      </c>
      <c r="S55" s="116">
        <v>0</v>
      </c>
      <c r="U55" s="115">
        <v>-90</v>
      </c>
      <c r="V55" s="116">
        <v>102.73</v>
      </c>
      <c r="W55">
        <v>49.92</v>
      </c>
      <c r="X55">
        <v>4.8</v>
      </c>
      <c r="Y55">
        <v>0</v>
      </c>
      <c r="Z55">
        <v>48.01</v>
      </c>
      <c r="AA55">
        <v>-90</v>
      </c>
    </row>
    <row r="56" spans="7:27">
      <c r="G56" t="s">
        <v>98</v>
      </c>
      <c r="H56" s="115">
        <v>53.76</v>
      </c>
      <c r="I56" s="88">
        <v>14.4</v>
      </c>
      <c r="J56" s="88">
        <v>0</v>
      </c>
      <c r="K56" s="88">
        <v>48.01</v>
      </c>
      <c r="L56" s="88">
        <v>0</v>
      </c>
      <c r="M56" s="116">
        <v>0</v>
      </c>
      <c r="N56" s="115">
        <v>0</v>
      </c>
      <c r="O56" s="88">
        <v>0</v>
      </c>
      <c r="P56" s="88">
        <v>-40</v>
      </c>
      <c r="Q56" s="88">
        <v>0</v>
      </c>
      <c r="R56" s="88">
        <v>0</v>
      </c>
      <c r="S56" s="116">
        <v>0</v>
      </c>
      <c r="U56" s="115">
        <v>-40</v>
      </c>
      <c r="V56" s="116">
        <v>116.17</v>
      </c>
      <c r="W56">
        <v>53.76</v>
      </c>
      <c r="X56">
        <v>14.4</v>
      </c>
      <c r="Y56">
        <v>0</v>
      </c>
      <c r="Z56">
        <v>48.01</v>
      </c>
      <c r="AA56">
        <v>-40</v>
      </c>
    </row>
    <row r="57" spans="7:27">
      <c r="G57" t="s">
        <v>99</v>
      </c>
      <c r="H57" s="115">
        <v>105.61</v>
      </c>
      <c r="I57" s="88">
        <v>0</v>
      </c>
      <c r="J57" s="88">
        <v>0</v>
      </c>
      <c r="K57" s="88">
        <v>9.6</v>
      </c>
      <c r="L57" s="88">
        <v>6.72</v>
      </c>
      <c r="M57" s="116">
        <v>0</v>
      </c>
      <c r="N57" s="115">
        <v>0</v>
      </c>
      <c r="O57" s="88">
        <v>0</v>
      </c>
      <c r="P57" s="88">
        <v>-25</v>
      </c>
      <c r="Q57" s="88">
        <v>0</v>
      </c>
      <c r="R57" s="88">
        <v>0</v>
      </c>
      <c r="S57" s="116">
        <v>0</v>
      </c>
      <c r="U57" s="115">
        <v>-25</v>
      </c>
      <c r="V57" s="116">
        <v>121.93</v>
      </c>
      <c r="W57">
        <v>105.61</v>
      </c>
      <c r="X57">
        <v>0</v>
      </c>
      <c r="Y57">
        <v>6.72</v>
      </c>
      <c r="Z57">
        <v>9.6</v>
      </c>
      <c r="AA57">
        <v>-25</v>
      </c>
    </row>
    <row r="58" spans="7:27">
      <c r="G58" t="s">
        <v>100</v>
      </c>
      <c r="H58" s="115">
        <v>109.45</v>
      </c>
      <c r="I58" s="88">
        <v>0</v>
      </c>
      <c r="J58" s="88">
        <v>0</v>
      </c>
      <c r="K58" s="88">
        <v>33.6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143.05000000000001</v>
      </c>
      <c r="W58">
        <v>109.45</v>
      </c>
      <c r="X58">
        <v>0</v>
      </c>
      <c r="Y58">
        <v>0</v>
      </c>
      <c r="Z58">
        <v>33.6</v>
      </c>
      <c r="AA58">
        <v>0</v>
      </c>
    </row>
    <row r="59" spans="7:27">
      <c r="G59" t="s">
        <v>101</v>
      </c>
      <c r="H59" s="115">
        <v>115.22</v>
      </c>
      <c r="I59" s="88">
        <v>0</v>
      </c>
      <c r="J59" s="88">
        <v>0</v>
      </c>
      <c r="K59" s="88">
        <v>28.8</v>
      </c>
      <c r="L59" s="88">
        <v>2.88</v>
      </c>
      <c r="M59" s="116">
        <v>0</v>
      </c>
      <c r="N59" s="115">
        <v>0</v>
      </c>
      <c r="O59" s="88">
        <v>0</v>
      </c>
      <c r="P59" s="88">
        <v>-25</v>
      </c>
      <c r="Q59" s="88">
        <v>0</v>
      </c>
      <c r="R59" s="88">
        <v>0</v>
      </c>
      <c r="S59" s="116">
        <v>0</v>
      </c>
      <c r="U59" s="115">
        <v>-25</v>
      </c>
      <c r="V59" s="116">
        <v>146.9</v>
      </c>
      <c r="W59">
        <v>115.22</v>
      </c>
      <c r="X59">
        <v>0</v>
      </c>
      <c r="Y59">
        <v>2.88</v>
      </c>
      <c r="Z59">
        <v>28.8</v>
      </c>
      <c r="AA59">
        <v>-25</v>
      </c>
    </row>
    <row r="60" spans="7:27">
      <c r="G60" t="s">
        <v>102</v>
      </c>
      <c r="H60" s="115">
        <v>83.53</v>
      </c>
      <c r="I60" s="88">
        <v>0</v>
      </c>
      <c r="J60" s="88">
        <v>24</v>
      </c>
      <c r="K60" s="88">
        <v>28.8</v>
      </c>
      <c r="L60" s="88">
        <v>1.92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138.25</v>
      </c>
      <c r="W60">
        <v>83.53</v>
      </c>
      <c r="X60">
        <v>0</v>
      </c>
      <c r="Y60">
        <v>1.92</v>
      </c>
      <c r="Z60">
        <v>28.8</v>
      </c>
      <c r="AA60">
        <v>24</v>
      </c>
    </row>
    <row r="61" spans="7:27">
      <c r="G61" t="s">
        <v>103</v>
      </c>
      <c r="H61" s="115">
        <v>189.15</v>
      </c>
      <c r="I61" s="88">
        <v>0</v>
      </c>
      <c r="J61" s="88">
        <v>38.4</v>
      </c>
      <c r="K61" s="88">
        <v>28.8</v>
      </c>
      <c r="L61" s="88">
        <v>1.92</v>
      </c>
      <c r="M61" s="116">
        <v>0</v>
      </c>
      <c r="N61" s="115">
        <v>0</v>
      </c>
      <c r="O61" s="88">
        <v>-32</v>
      </c>
      <c r="P61" s="88">
        <v>0</v>
      </c>
      <c r="Q61" s="88">
        <v>0</v>
      </c>
      <c r="R61" s="88">
        <v>0</v>
      </c>
      <c r="S61" s="116">
        <v>0</v>
      </c>
      <c r="U61" s="115">
        <v>-32</v>
      </c>
      <c r="V61" s="116">
        <v>258.27</v>
      </c>
      <c r="W61">
        <v>189.15</v>
      </c>
      <c r="X61">
        <v>-32</v>
      </c>
      <c r="Y61">
        <v>1.92</v>
      </c>
      <c r="Z61">
        <v>28.8</v>
      </c>
      <c r="AA61">
        <v>38.4</v>
      </c>
    </row>
    <row r="62" spans="7:27">
      <c r="G62" t="s">
        <v>104</v>
      </c>
      <c r="H62" s="115">
        <v>155.53</v>
      </c>
      <c r="I62" s="88">
        <v>0</v>
      </c>
      <c r="J62" s="88">
        <v>48.01</v>
      </c>
      <c r="K62" s="88">
        <v>28.8</v>
      </c>
      <c r="L62" s="88">
        <v>1.92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234.26</v>
      </c>
      <c r="W62">
        <v>155.53</v>
      </c>
      <c r="X62">
        <v>0</v>
      </c>
      <c r="Y62">
        <v>1.92</v>
      </c>
      <c r="Z62">
        <v>28.8</v>
      </c>
      <c r="AA62">
        <v>48.01</v>
      </c>
    </row>
    <row r="63" spans="7:27">
      <c r="G63" t="s">
        <v>105</v>
      </c>
      <c r="H63" s="115">
        <v>268.83</v>
      </c>
      <c r="I63" s="88">
        <v>0</v>
      </c>
      <c r="J63" s="88">
        <v>0</v>
      </c>
      <c r="K63" s="88">
        <v>9.6</v>
      </c>
      <c r="L63" s="88">
        <v>1.92</v>
      </c>
      <c r="M63" s="116">
        <v>0</v>
      </c>
      <c r="N63" s="115">
        <v>0</v>
      </c>
      <c r="O63" s="88">
        <v>-20</v>
      </c>
      <c r="P63" s="88">
        <v>-40</v>
      </c>
      <c r="Q63" s="88">
        <v>0</v>
      </c>
      <c r="R63" s="88">
        <v>0</v>
      </c>
      <c r="S63" s="116">
        <v>0</v>
      </c>
      <c r="U63" s="115">
        <v>-60</v>
      </c>
      <c r="V63" s="116">
        <v>280.35000000000002</v>
      </c>
      <c r="W63">
        <v>268.83</v>
      </c>
      <c r="X63">
        <v>-20</v>
      </c>
      <c r="Y63">
        <v>1.92</v>
      </c>
      <c r="Z63">
        <v>9.6</v>
      </c>
      <c r="AA63">
        <v>-40</v>
      </c>
    </row>
    <row r="64" spans="7:27">
      <c r="G64" t="s">
        <v>106</v>
      </c>
      <c r="H64" s="115">
        <v>230.43</v>
      </c>
      <c r="I64" s="88">
        <v>0</v>
      </c>
      <c r="J64" s="88">
        <v>0</v>
      </c>
      <c r="K64" s="88">
        <v>14.4</v>
      </c>
      <c r="L64" s="88">
        <v>0</v>
      </c>
      <c r="M64" s="116">
        <v>0</v>
      </c>
      <c r="N64" s="115">
        <v>0</v>
      </c>
      <c r="O64" s="88">
        <v>0</v>
      </c>
      <c r="P64" s="88">
        <v>-10</v>
      </c>
      <c r="Q64" s="88">
        <v>0</v>
      </c>
      <c r="R64" s="88">
        <v>0</v>
      </c>
      <c r="S64" s="116">
        <v>0</v>
      </c>
      <c r="U64" s="115">
        <v>-10</v>
      </c>
      <c r="V64" s="116">
        <v>244.83</v>
      </c>
      <c r="W64">
        <v>230.43</v>
      </c>
      <c r="X64">
        <v>0</v>
      </c>
      <c r="Y64">
        <v>0</v>
      </c>
      <c r="Z64">
        <v>14.4</v>
      </c>
      <c r="AA64">
        <v>-10</v>
      </c>
    </row>
    <row r="65" spans="7:27">
      <c r="G65" t="s">
        <v>107</v>
      </c>
      <c r="H65" s="115">
        <v>213.15</v>
      </c>
      <c r="I65" s="88">
        <v>0</v>
      </c>
      <c r="J65" s="88">
        <v>9.6</v>
      </c>
      <c r="K65" s="88">
        <v>28.8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251.55</v>
      </c>
      <c r="W65">
        <v>213.15</v>
      </c>
      <c r="X65">
        <v>0</v>
      </c>
      <c r="Y65">
        <v>0</v>
      </c>
      <c r="Z65">
        <v>28.8</v>
      </c>
      <c r="AA65">
        <v>9.6</v>
      </c>
    </row>
    <row r="66" spans="7:27">
      <c r="G66" t="s">
        <v>108</v>
      </c>
      <c r="H66" s="115">
        <v>193.94</v>
      </c>
      <c r="I66" s="88">
        <v>0</v>
      </c>
      <c r="J66" s="88">
        <v>0</v>
      </c>
      <c r="K66" s="88">
        <v>9.6</v>
      </c>
      <c r="L66" s="88">
        <v>0</v>
      </c>
      <c r="M66" s="116">
        <v>0</v>
      </c>
      <c r="N66" s="115">
        <v>0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>
        <v>-20</v>
      </c>
      <c r="V66" s="116">
        <v>203.54</v>
      </c>
      <c r="W66">
        <v>193.94</v>
      </c>
      <c r="X66">
        <v>0</v>
      </c>
      <c r="Y66">
        <v>0</v>
      </c>
      <c r="Z66">
        <v>9.6</v>
      </c>
      <c r="AA66">
        <v>-20</v>
      </c>
    </row>
    <row r="67" spans="7:27">
      <c r="G67" t="s">
        <v>109</v>
      </c>
      <c r="H67" s="115">
        <v>146.9</v>
      </c>
      <c r="I67" s="88">
        <v>0</v>
      </c>
      <c r="J67" s="88">
        <v>0</v>
      </c>
      <c r="K67" s="88">
        <v>0</v>
      </c>
      <c r="L67" s="88">
        <v>4.8</v>
      </c>
      <c r="M67" s="116">
        <v>0</v>
      </c>
      <c r="N67" s="115">
        <v>0</v>
      </c>
      <c r="O67" s="88">
        <v>0</v>
      </c>
      <c r="P67" s="88">
        <v>-35</v>
      </c>
      <c r="Q67" s="88">
        <v>0</v>
      </c>
      <c r="R67" s="88">
        <v>0</v>
      </c>
      <c r="S67" s="116">
        <v>0</v>
      </c>
      <c r="U67" s="115">
        <v>-35</v>
      </c>
      <c r="V67" s="116">
        <v>151.69999999999999</v>
      </c>
      <c r="W67">
        <v>146.9</v>
      </c>
      <c r="X67">
        <v>0</v>
      </c>
      <c r="Y67">
        <v>4.8</v>
      </c>
      <c r="Z67">
        <v>0</v>
      </c>
      <c r="AA67">
        <v>-35</v>
      </c>
    </row>
    <row r="68" spans="7:27">
      <c r="G68" t="s">
        <v>110</v>
      </c>
      <c r="H68" s="115">
        <v>133.46</v>
      </c>
      <c r="I68" s="88">
        <v>12.48</v>
      </c>
      <c r="J68" s="88">
        <v>24</v>
      </c>
      <c r="K68" s="88">
        <v>0</v>
      </c>
      <c r="L68" s="88">
        <v>2.88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172.82</v>
      </c>
      <c r="W68">
        <v>133.46</v>
      </c>
      <c r="X68">
        <v>12.48</v>
      </c>
      <c r="Y68">
        <v>2.88</v>
      </c>
      <c r="Z68">
        <v>0</v>
      </c>
      <c r="AA68">
        <v>24</v>
      </c>
    </row>
    <row r="69" spans="7:27">
      <c r="G69" t="s">
        <v>111</v>
      </c>
      <c r="H69" s="115">
        <v>112.34</v>
      </c>
      <c r="I69" s="88">
        <v>28.8</v>
      </c>
      <c r="J69" s="88">
        <v>24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165.14</v>
      </c>
      <c r="W69">
        <v>112.34</v>
      </c>
      <c r="X69">
        <v>28.8</v>
      </c>
      <c r="Y69">
        <v>0</v>
      </c>
      <c r="Z69">
        <v>0</v>
      </c>
      <c r="AA69">
        <v>24</v>
      </c>
    </row>
    <row r="70" spans="7:27">
      <c r="G70" t="s">
        <v>112</v>
      </c>
      <c r="H70" s="115">
        <v>139.22</v>
      </c>
      <c r="I70" s="88">
        <v>24</v>
      </c>
      <c r="J70" s="88">
        <v>24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187.22</v>
      </c>
      <c r="W70">
        <v>139.22</v>
      </c>
      <c r="X70">
        <v>24</v>
      </c>
      <c r="Y70">
        <v>0</v>
      </c>
      <c r="Z70">
        <v>0</v>
      </c>
      <c r="AA70">
        <v>24</v>
      </c>
    </row>
    <row r="71" spans="7:27">
      <c r="G71" t="s">
        <v>113</v>
      </c>
      <c r="H71" s="115">
        <v>82.57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-70</v>
      </c>
      <c r="Q71" s="88">
        <v>0</v>
      </c>
      <c r="R71" s="88">
        <v>0</v>
      </c>
      <c r="S71" s="116">
        <v>0</v>
      </c>
      <c r="U71" s="115">
        <v>-70</v>
      </c>
      <c r="V71" s="116">
        <v>82.57</v>
      </c>
      <c r="W71">
        <v>82.57</v>
      </c>
      <c r="X71">
        <v>0</v>
      </c>
      <c r="Y71">
        <v>0</v>
      </c>
      <c r="Z71">
        <v>0</v>
      </c>
      <c r="AA71">
        <v>-70</v>
      </c>
    </row>
    <row r="72" spans="7:27">
      <c r="G72" t="s">
        <v>114</v>
      </c>
      <c r="H72" s="115">
        <v>91.21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-50</v>
      </c>
      <c r="Q72" s="88">
        <v>0</v>
      </c>
      <c r="R72" s="88">
        <v>0</v>
      </c>
      <c r="S72" s="116">
        <v>0</v>
      </c>
      <c r="U72" s="115">
        <v>-50</v>
      </c>
      <c r="V72" s="116">
        <v>91.21</v>
      </c>
      <c r="W72">
        <v>91.21</v>
      </c>
      <c r="X72">
        <v>0</v>
      </c>
      <c r="Y72">
        <v>0</v>
      </c>
      <c r="Z72">
        <v>0</v>
      </c>
      <c r="AA72">
        <v>-50</v>
      </c>
    </row>
    <row r="73" spans="7:27">
      <c r="G73" t="s">
        <v>115</v>
      </c>
      <c r="H73" s="115">
        <v>77.77</v>
      </c>
      <c r="I73" s="88">
        <v>14.4</v>
      </c>
      <c r="J73" s="88">
        <v>0</v>
      </c>
      <c r="K73" s="88">
        <v>0</v>
      </c>
      <c r="L73" s="88">
        <v>1.92</v>
      </c>
      <c r="M73" s="116">
        <v>0</v>
      </c>
      <c r="N73" s="115">
        <v>0</v>
      </c>
      <c r="O73" s="88">
        <v>0</v>
      </c>
      <c r="P73" s="88">
        <v>0</v>
      </c>
      <c r="Q73" s="88">
        <v>-20</v>
      </c>
      <c r="R73" s="88">
        <v>0</v>
      </c>
      <c r="S73" s="116">
        <v>0</v>
      </c>
      <c r="U73" s="115">
        <v>-20</v>
      </c>
      <c r="V73" s="116">
        <v>94.09</v>
      </c>
      <c r="W73">
        <v>77.77</v>
      </c>
      <c r="X73">
        <v>14.4</v>
      </c>
      <c r="Y73">
        <v>1.92</v>
      </c>
      <c r="Z73">
        <v>-20</v>
      </c>
      <c r="AA73">
        <v>0</v>
      </c>
    </row>
    <row r="74" spans="7:27">
      <c r="G74" t="s">
        <v>116</v>
      </c>
      <c r="H74" s="115">
        <v>99.85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-20</v>
      </c>
      <c r="P74" s="88">
        <v>0</v>
      </c>
      <c r="Q74" s="88">
        <v>-20</v>
      </c>
      <c r="R74" s="88">
        <v>0</v>
      </c>
      <c r="S74" s="116">
        <v>0</v>
      </c>
      <c r="U74" s="115">
        <v>-40</v>
      </c>
      <c r="V74" s="116">
        <v>99.85</v>
      </c>
      <c r="W74">
        <v>99.85</v>
      </c>
      <c r="X74">
        <v>-20</v>
      </c>
      <c r="Y74">
        <v>0</v>
      </c>
      <c r="Z74">
        <v>-20</v>
      </c>
      <c r="AA74">
        <v>0</v>
      </c>
    </row>
    <row r="75" spans="7:27">
      <c r="G75" t="s">
        <v>117</v>
      </c>
      <c r="H75" s="115">
        <v>48.01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-90</v>
      </c>
      <c r="Q75" s="88">
        <v>-30</v>
      </c>
      <c r="R75" s="88">
        <v>0</v>
      </c>
      <c r="S75" s="116">
        <v>0</v>
      </c>
      <c r="U75" s="115">
        <v>-120</v>
      </c>
      <c r="V75" s="116">
        <v>48</v>
      </c>
      <c r="W75">
        <v>48.01</v>
      </c>
      <c r="X75">
        <v>0</v>
      </c>
      <c r="Y75">
        <v>0</v>
      </c>
      <c r="Z75">
        <v>-30</v>
      </c>
      <c r="AA75">
        <v>-90</v>
      </c>
    </row>
    <row r="76" spans="7:27">
      <c r="G76" t="s">
        <v>118</v>
      </c>
      <c r="H76" s="115">
        <v>38.409999999999997</v>
      </c>
      <c r="I76" s="88">
        <v>33.6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-70</v>
      </c>
      <c r="Q76" s="88">
        <v>-30</v>
      </c>
      <c r="R76" s="88">
        <v>0</v>
      </c>
      <c r="S76" s="116">
        <v>0</v>
      </c>
      <c r="U76" s="115">
        <v>-100</v>
      </c>
      <c r="V76" s="116">
        <v>72.010000000000005</v>
      </c>
      <c r="W76">
        <v>38.409999999999997</v>
      </c>
      <c r="X76">
        <v>33.6</v>
      </c>
      <c r="Y76">
        <v>0</v>
      </c>
      <c r="Z76">
        <v>-30</v>
      </c>
      <c r="AA76">
        <v>-70</v>
      </c>
    </row>
    <row r="77" spans="7:27">
      <c r="G77" t="s">
        <v>119</v>
      </c>
      <c r="H77" s="115">
        <v>11.52</v>
      </c>
      <c r="I77" s="88">
        <v>19.2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-75</v>
      </c>
      <c r="Q77" s="88">
        <v>-30</v>
      </c>
      <c r="R77" s="88">
        <v>0</v>
      </c>
      <c r="S77" s="116">
        <v>0</v>
      </c>
      <c r="U77" s="115">
        <v>-105</v>
      </c>
      <c r="V77" s="116">
        <v>30.72</v>
      </c>
      <c r="W77">
        <v>11.52</v>
      </c>
      <c r="X77">
        <v>19.2</v>
      </c>
      <c r="Y77">
        <v>0</v>
      </c>
      <c r="Z77">
        <v>-30</v>
      </c>
      <c r="AA77">
        <v>-75</v>
      </c>
    </row>
    <row r="78" spans="7:27">
      <c r="G78" t="s">
        <v>120</v>
      </c>
      <c r="H78" s="115">
        <v>31.68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-35</v>
      </c>
      <c r="Q78" s="88">
        <v>-30</v>
      </c>
      <c r="R78" s="88">
        <v>0</v>
      </c>
      <c r="S78" s="116">
        <v>0</v>
      </c>
      <c r="U78" s="115">
        <v>-65</v>
      </c>
      <c r="V78" s="116">
        <v>31.68</v>
      </c>
      <c r="W78">
        <v>31.68</v>
      </c>
      <c r="X78">
        <v>0</v>
      </c>
      <c r="Y78">
        <v>0</v>
      </c>
      <c r="Z78">
        <v>-30</v>
      </c>
      <c r="AA78">
        <v>-35</v>
      </c>
    </row>
    <row r="79" spans="7:27">
      <c r="G79" t="s">
        <v>121</v>
      </c>
      <c r="H79" s="115">
        <v>10.56</v>
      </c>
      <c r="I79" s="88">
        <v>0</v>
      </c>
      <c r="J79" s="88">
        <v>0</v>
      </c>
      <c r="K79" s="88">
        <v>0</v>
      </c>
      <c r="L79" s="88">
        <v>1.92</v>
      </c>
      <c r="M79" s="116">
        <v>0</v>
      </c>
      <c r="N79" s="115">
        <v>0</v>
      </c>
      <c r="O79" s="88">
        <v>-35</v>
      </c>
      <c r="P79" s="88">
        <v>-95</v>
      </c>
      <c r="Q79" s="88">
        <v>-10</v>
      </c>
      <c r="R79" s="88">
        <v>0</v>
      </c>
      <c r="S79" s="116">
        <v>0</v>
      </c>
      <c r="U79" s="115">
        <v>-140</v>
      </c>
      <c r="V79" s="116">
        <v>12.48</v>
      </c>
      <c r="W79">
        <v>10.56</v>
      </c>
      <c r="X79">
        <v>-35</v>
      </c>
      <c r="Y79">
        <v>1.92</v>
      </c>
      <c r="Z79">
        <v>-10</v>
      </c>
      <c r="AA79">
        <v>-95</v>
      </c>
    </row>
    <row r="80" spans="7:27">
      <c r="G80" t="s">
        <v>122</v>
      </c>
      <c r="H80" s="115">
        <v>49.93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-65</v>
      </c>
      <c r="Q80" s="88">
        <v>-10</v>
      </c>
      <c r="R80" s="88">
        <v>0</v>
      </c>
      <c r="S80" s="116">
        <v>0</v>
      </c>
      <c r="U80" s="115">
        <v>-75</v>
      </c>
      <c r="V80" s="116">
        <v>49.93</v>
      </c>
      <c r="W80">
        <v>49.93</v>
      </c>
      <c r="X80">
        <v>0</v>
      </c>
      <c r="Y80">
        <v>0</v>
      </c>
      <c r="Z80">
        <v>-10</v>
      </c>
      <c r="AA80">
        <v>-65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-24</v>
      </c>
      <c r="O81" s="88">
        <v>-50</v>
      </c>
      <c r="P81" s="88">
        <v>0</v>
      </c>
      <c r="Q81" s="88">
        <v>-15</v>
      </c>
      <c r="R81" s="88">
        <v>0</v>
      </c>
      <c r="S81" s="116">
        <v>0</v>
      </c>
      <c r="U81" s="115">
        <v>-89</v>
      </c>
      <c r="V81" s="116">
        <v>0</v>
      </c>
      <c r="W81">
        <v>-24</v>
      </c>
      <c r="X81">
        <v>-50</v>
      </c>
      <c r="Y81">
        <v>0</v>
      </c>
      <c r="Z81">
        <v>-15</v>
      </c>
      <c r="AA81">
        <v>0</v>
      </c>
    </row>
    <row r="82" spans="7:27">
      <c r="G82" t="s">
        <v>124</v>
      </c>
      <c r="H82" s="115">
        <v>45.12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-10</v>
      </c>
      <c r="R82" s="88">
        <v>0</v>
      </c>
      <c r="S82" s="116">
        <v>0</v>
      </c>
      <c r="U82" s="115">
        <v>-10</v>
      </c>
      <c r="V82" s="116">
        <v>45.12</v>
      </c>
      <c r="W82">
        <v>45.12</v>
      </c>
      <c r="X82">
        <v>0</v>
      </c>
      <c r="Y82">
        <v>0</v>
      </c>
      <c r="Z82">
        <v>-10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-75</v>
      </c>
      <c r="O83" s="88">
        <v>-17</v>
      </c>
      <c r="P83" s="88">
        <v>-50</v>
      </c>
      <c r="Q83" s="88">
        <v>0</v>
      </c>
      <c r="R83" s="88">
        <v>0</v>
      </c>
      <c r="S83" s="116">
        <v>0</v>
      </c>
      <c r="U83" s="115">
        <v>-142</v>
      </c>
      <c r="V83" s="116">
        <v>0</v>
      </c>
      <c r="W83">
        <v>-75</v>
      </c>
      <c r="X83">
        <v>-17</v>
      </c>
      <c r="Y83">
        <v>0</v>
      </c>
      <c r="Z83">
        <v>0</v>
      </c>
      <c r="AA83">
        <v>-50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-70</v>
      </c>
      <c r="O84" s="88">
        <v>-10</v>
      </c>
      <c r="P84" s="88">
        <v>-50</v>
      </c>
      <c r="Q84" s="88">
        <v>0</v>
      </c>
      <c r="R84" s="88">
        <v>0</v>
      </c>
      <c r="S84" s="116">
        <v>0</v>
      </c>
      <c r="U84" s="115">
        <v>-130</v>
      </c>
      <c r="V84" s="116">
        <v>0</v>
      </c>
      <c r="W84">
        <v>-70</v>
      </c>
      <c r="X84">
        <v>-10</v>
      </c>
      <c r="Y84">
        <v>0</v>
      </c>
      <c r="Z84">
        <v>0</v>
      </c>
      <c r="AA84">
        <v>-50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1.92</v>
      </c>
      <c r="M85" s="116">
        <v>0</v>
      </c>
      <c r="N85" s="115">
        <v>-40</v>
      </c>
      <c r="O85" s="88">
        <v>0</v>
      </c>
      <c r="P85" s="88">
        <v>-60</v>
      </c>
      <c r="Q85" s="88">
        <v>0</v>
      </c>
      <c r="R85" s="88">
        <v>0</v>
      </c>
      <c r="S85" s="116">
        <v>0</v>
      </c>
      <c r="U85" s="115">
        <v>-100</v>
      </c>
      <c r="V85" s="116">
        <v>1.92</v>
      </c>
      <c r="W85">
        <v>-40</v>
      </c>
      <c r="X85">
        <v>0</v>
      </c>
      <c r="Y85">
        <v>1.92</v>
      </c>
      <c r="Z85">
        <v>0</v>
      </c>
      <c r="AA85">
        <v>-60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-45</v>
      </c>
      <c r="O86" s="88">
        <v>0</v>
      </c>
      <c r="P86" s="88">
        <v>-10</v>
      </c>
      <c r="Q86" s="88">
        <v>0</v>
      </c>
      <c r="R86" s="88">
        <v>0</v>
      </c>
      <c r="S86" s="116">
        <v>0</v>
      </c>
      <c r="U86" s="115">
        <v>-55</v>
      </c>
      <c r="V86" s="116">
        <v>0</v>
      </c>
      <c r="W86">
        <v>-45</v>
      </c>
      <c r="X86">
        <v>0</v>
      </c>
      <c r="Y86">
        <v>0</v>
      </c>
      <c r="Z86">
        <v>0</v>
      </c>
      <c r="AA86">
        <v>-10</v>
      </c>
    </row>
    <row r="87" spans="7:27">
      <c r="G87" t="s">
        <v>129</v>
      </c>
      <c r="H87" s="115">
        <v>18.239999999999998</v>
      </c>
      <c r="I87" s="88">
        <v>24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-10</v>
      </c>
      <c r="Q87" s="88">
        <v>0</v>
      </c>
      <c r="R87" s="88">
        <v>0</v>
      </c>
      <c r="S87" s="116">
        <v>0</v>
      </c>
      <c r="U87" s="115">
        <v>-10</v>
      </c>
      <c r="V87" s="116">
        <v>42.24</v>
      </c>
      <c r="W87">
        <v>18.239999999999998</v>
      </c>
      <c r="X87">
        <v>24</v>
      </c>
      <c r="Y87">
        <v>0</v>
      </c>
      <c r="Z87">
        <v>0</v>
      </c>
      <c r="AA87">
        <v>-10</v>
      </c>
    </row>
    <row r="88" spans="7:27">
      <c r="G88" t="s">
        <v>130</v>
      </c>
      <c r="H88" s="115">
        <v>23.04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-15</v>
      </c>
      <c r="P88" s="88">
        <v>-60</v>
      </c>
      <c r="Q88" s="88">
        <v>0</v>
      </c>
      <c r="R88" s="88">
        <v>0</v>
      </c>
      <c r="S88" s="116">
        <v>0</v>
      </c>
      <c r="U88" s="115">
        <v>-75</v>
      </c>
      <c r="V88" s="116">
        <v>23.04</v>
      </c>
      <c r="W88">
        <v>23.04</v>
      </c>
      <c r="X88">
        <v>-15</v>
      </c>
      <c r="Y88">
        <v>0</v>
      </c>
      <c r="Z88">
        <v>0</v>
      </c>
      <c r="AA88">
        <v>-60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-87</v>
      </c>
      <c r="O89" s="88">
        <v>-31</v>
      </c>
      <c r="P89" s="88">
        <v>0</v>
      </c>
      <c r="Q89" s="88">
        <v>0</v>
      </c>
      <c r="R89" s="88">
        <v>0</v>
      </c>
      <c r="S89" s="116">
        <v>0</v>
      </c>
      <c r="U89" s="115">
        <v>-118</v>
      </c>
      <c r="V89" s="116">
        <v>0</v>
      </c>
      <c r="W89">
        <v>-87</v>
      </c>
      <c r="X89">
        <v>-31</v>
      </c>
      <c r="Y89">
        <v>0</v>
      </c>
      <c r="Z89">
        <v>0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-45</v>
      </c>
      <c r="O90" s="88">
        <v>-35</v>
      </c>
      <c r="P90" s="88">
        <v>-60</v>
      </c>
      <c r="Q90" s="88">
        <v>0</v>
      </c>
      <c r="R90" s="88">
        <v>0</v>
      </c>
      <c r="S90" s="116">
        <v>0</v>
      </c>
      <c r="U90" s="115">
        <v>-140</v>
      </c>
      <c r="V90" s="116">
        <v>0</v>
      </c>
      <c r="W90">
        <v>-45</v>
      </c>
      <c r="X90">
        <v>-35</v>
      </c>
      <c r="Y90">
        <v>0</v>
      </c>
      <c r="Z90">
        <v>0</v>
      </c>
      <c r="AA90">
        <v>-60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1.92</v>
      </c>
      <c r="M91" s="116">
        <v>0</v>
      </c>
      <c r="N91" s="115">
        <v>0</v>
      </c>
      <c r="O91" s="88">
        <v>-26</v>
      </c>
      <c r="P91" s="88">
        <v>0</v>
      </c>
      <c r="Q91" s="88">
        <v>0</v>
      </c>
      <c r="R91" s="88">
        <v>0</v>
      </c>
      <c r="S91" s="116">
        <v>0</v>
      </c>
      <c r="U91" s="115">
        <v>-26</v>
      </c>
      <c r="V91" s="116">
        <v>1.92</v>
      </c>
      <c r="W91">
        <v>0</v>
      </c>
      <c r="X91">
        <v>-26</v>
      </c>
      <c r="Y91">
        <v>1.92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-46</v>
      </c>
      <c r="P92" s="88">
        <v>-75</v>
      </c>
      <c r="Q92" s="88">
        <v>0</v>
      </c>
      <c r="R92" s="88">
        <v>0</v>
      </c>
      <c r="S92" s="116">
        <v>0</v>
      </c>
      <c r="U92" s="115">
        <v>-121</v>
      </c>
      <c r="V92" s="116">
        <v>0</v>
      </c>
      <c r="W92">
        <v>0</v>
      </c>
      <c r="X92">
        <v>-46</v>
      </c>
      <c r="Y92">
        <v>0</v>
      </c>
      <c r="Z92">
        <v>0</v>
      </c>
      <c r="AA92">
        <v>-75</v>
      </c>
    </row>
    <row r="93" spans="7:27">
      <c r="G93" t="s">
        <v>135</v>
      </c>
      <c r="H93" s="115">
        <v>25.92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-65</v>
      </c>
      <c r="P93" s="88">
        <v>-10</v>
      </c>
      <c r="Q93" s="88">
        <v>0</v>
      </c>
      <c r="R93" s="88">
        <v>0</v>
      </c>
      <c r="S93" s="116">
        <v>0</v>
      </c>
      <c r="U93" s="115">
        <v>-75</v>
      </c>
      <c r="V93" s="116">
        <v>25.92</v>
      </c>
      <c r="W93">
        <v>25.92</v>
      </c>
      <c r="X93">
        <v>-65</v>
      </c>
      <c r="Y93">
        <v>0</v>
      </c>
      <c r="Z93">
        <v>0</v>
      </c>
      <c r="AA93">
        <v>-10</v>
      </c>
    </row>
    <row r="94" spans="7:27">
      <c r="G94" t="s">
        <v>136</v>
      </c>
      <c r="H94" s="115">
        <v>11.52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-10</v>
      </c>
      <c r="P94" s="88">
        <v>-60</v>
      </c>
      <c r="Q94" s="88">
        <v>0</v>
      </c>
      <c r="R94" s="88">
        <v>0</v>
      </c>
      <c r="S94" s="116">
        <v>0</v>
      </c>
      <c r="U94" s="115">
        <v>-70</v>
      </c>
      <c r="V94" s="116">
        <v>11.52</v>
      </c>
      <c r="W94">
        <v>11.52</v>
      </c>
      <c r="X94">
        <v>-10</v>
      </c>
      <c r="Y94">
        <v>0</v>
      </c>
      <c r="Z94">
        <v>0</v>
      </c>
      <c r="AA94">
        <v>-60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-42</v>
      </c>
      <c r="O95" s="88">
        <v>-5</v>
      </c>
      <c r="P95" s="88">
        <v>-70</v>
      </c>
      <c r="Q95" s="88">
        <v>0</v>
      </c>
      <c r="R95" s="88">
        <v>0</v>
      </c>
      <c r="S95" s="116">
        <v>0</v>
      </c>
      <c r="U95" s="115">
        <v>-117</v>
      </c>
      <c r="V95" s="116">
        <v>0</v>
      </c>
      <c r="W95">
        <v>-42</v>
      </c>
      <c r="X95">
        <v>-5</v>
      </c>
      <c r="Y95">
        <v>0</v>
      </c>
      <c r="Z95">
        <v>0</v>
      </c>
      <c r="AA95">
        <v>-70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-34</v>
      </c>
      <c r="O96" s="88">
        <v>-25</v>
      </c>
      <c r="P96" s="88">
        <v>-40</v>
      </c>
      <c r="Q96" s="88">
        <v>0</v>
      </c>
      <c r="R96" s="88">
        <v>0</v>
      </c>
      <c r="S96" s="116">
        <v>0</v>
      </c>
      <c r="U96" s="115">
        <v>-99</v>
      </c>
      <c r="V96" s="116">
        <v>0</v>
      </c>
      <c r="W96">
        <v>-34</v>
      </c>
      <c r="X96">
        <v>-25</v>
      </c>
      <c r="Y96">
        <v>0</v>
      </c>
      <c r="Z96">
        <v>0</v>
      </c>
      <c r="AA96">
        <v>-40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3.84</v>
      </c>
      <c r="M97" s="116">
        <v>0</v>
      </c>
      <c r="N97" s="115">
        <v>-32</v>
      </c>
      <c r="O97" s="88">
        <v>-20</v>
      </c>
      <c r="P97" s="88">
        <v>-70</v>
      </c>
      <c r="Q97" s="88">
        <v>0</v>
      </c>
      <c r="R97" s="88">
        <v>0</v>
      </c>
      <c r="S97" s="116">
        <v>0</v>
      </c>
      <c r="U97" s="115">
        <v>-122</v>
      </c>
      <c r="V97" s="116">
        <v>3.84</v>
      </c>
      <c r="W97">
        <v>-32</v>
      </c>
      <c r="X97">
        <v>-20</v>
      </c>
      <c r="Y97">
        <v>3.84</v>
      </c>
      <c r="Z97">
        <v>0</v>
      </c>
      <c r="AA97">
        <v>-70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-30</v>
      </c>
      <c r="O98" s="88">
        <v>-20</v>
      </c>
      <c r="P98" s="88">
        <v>-70</v>
      </c>
      <c r="Q98" s="88">
        <v>0</v>
      </c>
      <c r="R98" s="88">
        <v>0</v>
      </c>
      <c r="S98" s="116">
        <v>0</v>
      </c>
      <c r="U98" s="115">
        <v>-120</v>
      </c>
      <c r="V98" s="116">
        <v>0</v>
      </c>
      <c r="W98">
        <v>-30</v>
      </c>
      <c r="X98">
        <v>-20</v>
      </c>
      <c r="Y98">
        <v>0</v>
      </c>
      <c r="Z98">
        <v>0</v>
      </c>
      <c r="AA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1.0676350000000001</v>
      </c>
      <c r="I99" s="111">
        <f t="shared" ref="I99:BQ99" si="1">SUM(I3:I98)/4000</f>
        <v>0.151925</v>
      </c>
      <c r="J99" s="111">
        <f t="shared" si="1"/>
        <v>5.4002499999999995E-2</v>
      </c>
      <c r="K99" s="111">
        <f t="shared" si="1"/>
        <v>0.18962499999999996</v>
      </c>
      <c r="L99" s="111">
        <f t="shared" si="1"/>
        <v>3.3029999999999997E-2</v>
      </c>
      <c r="M99" s="111">
        <f t="shared" si="1"/>
        <v>0</v>
      </c>
      <c r="N99" s="110">
        <f t="shared" si="1"/>
        <v>-0.26350000000000001</v>
      </c>
      <c r="O99" s="111">
        <f t="shared" si="1"/>
        <v>-0.25124999999999997</v>
      </c>
      <c r="P99" s="111">
        <f t="shared" si="1"/>
        <v>-0.55374999999999996</v>
      </c>
      <c r="Q99" s="111">
        <f t="shared" si="1"/>
        <v>-7.0000000000000007E-2</v>
      </c>
      <c r="R99" s="111">
        <f t="shared" si="1"/>
        <v>0</v>
      </c>
      <c r="S99" s="112">
        <f t="shared" si="1"/>
        <v>0</v>
      </c>
      <c r="U99" s="110">
        <f t="shared" si="1"/>
        <v>-1.1385000000000001</v>
      </c>
      <c r="V99" s="112">
        <f t="shared" si="1"/>
        <v>1.4962150000000003</v>
      </c>
      <c r="W99">
        <f t="shared" si="1"/>
        <v>0.80413499999999982</v>
      </c>
      <c r="X99">
        <f t="shared" si="1"/>
        <v>-9.9324999999999983E-2</v>
      </c>
      <c r="Y99">
        <f t="shared" si="1"/>
        <v>3.3029999999999997E-2</v>
      </c>
      <c r="Z99">
        <f t="shared" si="1"/>
        <v>0.11962499999999997</v>
      </c>
      <c r="AA99">
        <f t="shared" si="1"/>
        <v>-0.49974750000000001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71093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5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6" t="s">
        <v>230</v>
      </c>
      <c r="W2" s="30" t="s">
        <v>262</v>
      </c>
      <c r="X2" t="s">
        <v>489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489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489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68.84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68.84</v>
      </c>
      <c r="W35">
        <v>68.84</v>
      </c>
      <c r="X35">
        <v>0</v>
      </c>
    </row>
    <row r="36" spans="7:24">
      <c r="G36" t="s">
        <v>78</v>
      </c>
      <c r="H36" s="115">
        <v>77.67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77.67</v>
      </c>
      <c r="W36">
        <v>77.67</v>
      </c>
      <c r="X36">
        <v>0</v>
      </c>
    </row>
    <row r="37" spans="7:24">
      <c r="G37" t="s">
        <v>79</v>
      </c>
      <c r="H37" s="115">
        <v>67.98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67.98</v>
      </c>
      <c r="W37">
        <v>67.98</v>
      </c>
      <c r="X37">
        <v>0</v>
      </c>
    </row>
    <row r="38" spans="7:24">
      <c r="G38" t="s">
        <v>80</v>
      </c>
      <c r="H38" s="115">
        <v>72.680000000000007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72.680000000000007</v>
      </c>
      <c r="W38">
        <v>72.680000000000007</v>
      </c>
      <c r="X38">
        <v>0</v>
      </c>
    </row>
    <row r="39" spans="7:24">
      <c r="G39" t="s">
        <v>81</v>
      </c>
      <c r="H39" s="115">
        <v>79.78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79.78</v>
      </c>
      <c r="W39">
        <v>79.78</v>
      </c>
      <c r="X39">
        <v>0</v>
      </c>
    </row>
    <row r="40" spans="7:24">
      <c r="G40" t="s">
        <v>82</v>
      </c>
      <c r="H40" s="115">
        <v>84.97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84.97</v>
      </c>
      <c r="W40">
        <v>84.97</v>
      </c>
      <c r="X40">
        <v>0</v>
      </c>
    </row>
    <row r="41" spans="7:24">
      <c r="G41" t="s">
        <v>83</v>
      </c>
      <c r="H41" s="115">
        <v>86.6</v>
      </c>
      <c r="I41" s="88">
        <v>4.8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91.4</v>
      </c>
      <c r="W41">
        <v>86.6</v>
      </c>
      <c r="X41">
        <v>4.8</v>
      </c>
    </row>
    <row r="42" spans="7:24">
      <c r="G42" t="s">
        <v>84</v>
      </c>
      <c r="H42" s="115">
        <v>74.89</v>
      </c>
      <c r="I42" s="88">
        <v>19.2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94.09</v>
      </c>
      <c r="W42">
        <v>74.89</v>
      </c>
      <c r="X42">
        <v>19.2</v>
      </c>
    </row>
    <row r="43" spans="7:24">
      <c r="G43" t="s">
        <v>85</v>
      </c>
      <c r="H43" s="115">
        <v>150.16</v>
      </c>
      <c r="I43" s="88">
        <v>43.2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193.36</v>
      </c>
      <c r="W43">
        <v>150.16</v>
      </c>
      <c r="X43">
        <v>43.2</v>
      </c>
    </row>
    <row r="44" spans="7:24">
      <c r="G44" t="s">
        <v>86</v>
      </c>
      <c r="H44" s="115">
        <v>151.12</v>
      </c>
      <c r="I44" s="88">
        <v>38.4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189.52</v>
      </c>
      <c r="W44">
        <v>151.12</v>
      </c>
      <c r="X44">
        <v>38.4</v>
      </c>
    </row>
    <row r="45" spans="7:24">
      <c r="G45" t="s">
        <v>87</v>
      </c>
      <c r="H45" s="115">
        <v>257.98</v>
      </c>
      <c r="I45" s="88">
        <v>33.6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291.58</v>
      </c>
      <c r="W45">
        <v>257.98</v>
      </c>
      <c r="X45">
        <v>33.6</v>
      </c>
    </row>
    <row r="46" spans="7:24">
      <c r="G46" t="s">
        <v>88</v>
      </c>
      <c r="H46" s="115">
        <v>256.54000000000002</v>
      </c>
      <c r="I46" s="88">
        <v>28.8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285.33999999999997</v>
      </c>
      <c r="W46">
        <v>256.54000000000002</v>
      </c>
      <c r="X46">
        <v>28.8</v>
      </c>
    </row>
    <row r="47" spans="7:24">
      <c r="G47" t="s">
        <v>89</v>
      </c>
      <c r="H47" s="115">
        <v>504.05</v>
      </c>
      <c r="I47" s="88">
        <v>14.4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518.45000000000005</v>
      </c>
      <c r="W47">
        <v>504.05</v>
      </c>
      <c r="X47">
        <v>14.4</v>
      </c>
    </row>
    <row r="48" spans="7:24">
      <c r="G48" t="s">
        <v>90</v>
      </c>
      <c r="H48" s="115">
        <v>466.61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466.61</v>
      </c>
      <c r="W48">
        <v>466.61</v>
      </c>
      <c r="X48">
        <v>0</v>
      </c>
    </row>
    <row r="49" spans="7:24">
      <c r="G49" t="s">
        <v>91</v>
      </c>
      <c r="H49" s="115">
        <v>166.5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166.5</v>
      </c>
      <c r="W49">
        <v>166.5</v>
      </c>
      <c r="X49">
        <v>0</v>
      </c>
    </row>
    <row r="50" spans="7:24">
      <c r="G50" t="s">
        <v>92</v>
      </c>
      <c r="H50" s="115">
        <v>146.07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146.07</v>
      </c>
      <c r="W50">
        <v>146.07</v>
      </c>
      <c r="X50">
        <v>0</v>
      </c>
    </row>
    <row r="51" spans="7:24">
      <c r="G51" t="s">
        <v>93</v>
      </c>
      <c r="H51" s="115">
        <v>126.9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126.9</v>
      </c>
      <c r="W51">
        <v>126.9</v>
      </c>
      <c r="X51">
        <v>0</v>
      </c>
    </row>
    <row r="52" spans="7:24">
      <c r="G52" t="s">
        <v>94</v>
      </c>
      <c r="H52" s="115">
        <v>107.62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107.62</v>
      </c>
      <c r="W52">
        <v>107.62</v>
      </c>
      <c r="X52">
        <v>0</v>
      </c>
    </row>
    <row r="53" spans="7:24">
      <c r="G53" t="s">
        <v>95</v>
      </c>
      <c r="H53" s="115">
        <v>91.42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91.42</v>
      </c>
      <c r="W53">
        <v>91.42</v>
      </c>
      <c r="X53">
        <v>0</v>
      </c>
    </row>
    <row r="54" spans="7:24">
      <c r="G54" t="s">
        <v>96</v>
      </c>
      <c r="H54" s="115">
        <v>69.45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69.45</v>
      </c>
      <c r="W54">
        <v>69.45</v>
      </c>
      <c r="X54">
        <v>0</v>
      </c>
    </row>
    <row r="55" spans="7:24">
      <c r="G55" t="s">
        <v>97</v>
      </c>
      <c r="H55" s="115">
        <v>27.4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27.4</v>
      </c>
      <c r="W55">
        <v>27.4</v>
      </c>
      <c r="X55">
        <v>0</v>
      </c>
    </row>
    <row r="56" spans="7:24">
      <c r="G56" t="s">
        <v>98</v>
      </c>
      <c r="H56" s="115">
        <v>38.200000000000003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38.200000000000003</v>
      </c>
      <c r="W56">
        <v>38.200000000000003</v>
      </c>
      <c r="X56">
        <v>0</v>
      </c>
    </row>
    <row r="57" spans="7:24">
      <c r="G57" t="s">
        <v>99</v>
      </c>
      <c r="H57" s="115">
        <v>26.98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26.98</v>
      </c>
      <c r="W57">
        <v>26.98</v>
      </c>
      <c r="X57">
        <v>0</v>
      </c>
    </row>
    <row r="58" spans="7:24">
      <c r="G58" t="s">
        <v>100</v>
      </c>
      <c r="H58" s="115">
        <v>21.51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21.51</v>
      </c>
      <c r="W58">
        <v>21.51</v>
      </c>
      <c r="X58">
        <v>0</v>
      </c>
    </row>
    <row r="59" spans="7:24">
      <c r="G59" t="s">
        <v>101</v>
      </c>
      <c r="H59" s="115">
        <v>15.82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15.82</v>
      </c>
      <c r="W59">
        <v>15.82</v>
      </c>
      <c r="X59">
        <v>0</v>
      </c>
    </row>
    <row r="60" spans="7:24">
      <c r="G60" t="s">
        <v>102</v>
      </c>
      <c r="H60" s="115">
        <v>9.19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9.19</v>
      </c>
      <c r="W60">
        <v>9.19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0.81173250000000008</v>
      </c>
      <c r="I99" s="111">
        <f t="shared" ref="I99:BQ99" si="1">SUM(I3:I98)/4000</f>
        <v>4.5600000000000002E-2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0.85733250000000005</v>
      </c>
      <c r="W99">
        <f t="shared" si="1"/>
        <v>0.81173250000000008</v>
      </c>
      <c r="X99">
        <f t="shared" si="1"/>
        <v>4.5600000000000002E-2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44682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15.807039663777253</v>
      </c>
      <c r="F3">
        <f>GT_Spot!P3</f>
        <v>0</v>
      </c>
      <c r="G3">
        <f>PPCL_NG!P3</f>
        <v>44.7</v>
      </c>
      <c r="H3">
        <f>PPCL_Spot!P3</f>
        <v>0</v>
      </c>
      <c r="I3">
        <f>Bawana_NG!P3</f>
        <v>77.360000000000014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666.86557887490471</v>
      </c>
      <c r="P3" s="77">
        <v>78.73</v>
      </c>
      <c r="Q3" s="77">
        <v>19.200000000000003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29.35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28.669999999999998</v>
      </c>
      <c r="AB3" s="117">
        <f>-STOA!N3</f>
        <v>-153.12</v>
      </c>
      <c r="AC3">
        <f t="shared" ref="AC3:AC66" si="0">SUMIF(B3:AB3,"&gt;0")*$AC$2-SUMIF(B3:AB3,"&lt;0")*($AC$2/(1-$AC$2))+SUMIF(AI3:AN3,"&gt;0")*$AC$2-SUMIF(AI3:AN3,"&lt;0")*($AC$2/(1-$AC$2))</f>
        <v>10.408260473326036</v>
      </c>
      <c r="AD3">
        <f>SUM(B3:AB3,AI3:AR3)-AC3</f>
        <v>730.15435806535606</v>
      </c>
      <c r="AE3">
        <f>'IDT-1'!B3</f>
        <v>0</v>
      </c>
      <c r="AF3" s="26"/>
      <c r="AG3">
        <f>SUM(AD3:AF3)</f>
        <v>730.15435806535606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15.807039663777253</v>
      </c>
      <c r="F4">
        <f>GT_Spot!P4</f>
        <v>0</v>
      </c>
      <c r="G4">
        <f>PPCL_NG!P4</f>
        <v>44.7</v>
      </c>
      <c r="H4">
        <f>PPCL_Spot!P4</f>
        <v>0</v>
      </c>
      <c r="I4">
        <f>Bawana_NG!P4</f>
        <v>77.360000000000014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629.1481198260592</v>
      </c>
      <c r="P4" s="77">
        <v>78.73</v>
      </c>
      <c r="Q4" s="77">
        <v>19.200000000000003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29.21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28.669999999999998</v>
      </c>
      <c r="AB4" s="117">
        <f>-STOA!N4</f>
        <v>-153.12</v>
      </c>
      <c r="AC4">
        <f t="shared" si="0"/>
        <v>10.119505471307171</v>
      </c>
      <c r="AD4">
        <f t="shared" ref="AD4:AD67" si="1">SUM(B4:AB4,AI4:AR4)-AC4</f>
        <v>687.58565401852934</v>
      </c>
      <c r="AE4">
        <f>'IDT-1'!B4</f>
        <v>0</v>
      </c>
      <c r="AF4" s="26"/>
      <c r="AG4">
        <f t="shared" ref="AG4:AG67" si="2">SUM(AD4:AF4)</f>
        <v>687.58565401852934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15.807039663777253</v>
      </c>
      <c r="F5">
        <f>GT_Spot!P5</f>
        <v>0</v>
      </c>
      <c r="G5">
        <f>PPCL_NG!P5</f>
        <v>44.7</v>
      </c>
      <c r="H5">
        <f>PPCL_Spot!P5</f>
        <v>0</v>
      </c>
      <c r="I5">
        <f>Bawana_NG!P5</f>
        <v>77.360000000000014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593.76356242538657</v>
      </c>
      <c r="P5" s="77">
        <v>78.73</v>
      </c>
      <c r="Q5" s="77">
        <v>19.200000000000003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27.090000000000003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28.669999999999998</v>
      </c>
      <c r="AB5" s="117">
        <f>-STOA!N5</f>
        <v>-153.12</v>
      </c>
      <c r="AC5">
        <f t="shared" si="0"/>
        <v>9.7539528560924715</v>
      </c>
      <c r="AD5">
        <f t="shared" si="1"/>
        <v>654.44664923307141</v>
      </c>
      <c r="AE5">
        <f>'IDT-1'!B5</f>
        <v>0</v>
      </c>
      <c r="AF5" s="26"/>
      <c r="AG5">
        <f t="shared" si="2"/>
        <v>654.44664923307141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15.807039663777253</v>
      </c>
      <c r="F6">
        <f>GT_Spot!P6</f>
        <v>0</v>
      </c>
      <c r="G6">
        <f>PPCL_NG!P6</f>
        <v>44.7</v>
      </c>
      <c r="H6">
        <f>PPCL_Spot!P6</f>
        <v>0</v>
      </c>
      <c r="I6">
        <f>Bawana_NG!P6</f>
        <v>77.360000000000014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571.67668238767499</v>
      </c>
      <c r="P6" s="77">
        <v>78.73</v>
      </c>
      <c r="Q6" s="77">
        <v>19.200000000000003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27.45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28.669999999999998</v>
      </c>
      <c r="AB6" s="117">
        <f>-STOA!N6</f>
        <v>-153.12</v>
      </c>
      <c r="AC6">
        <f t="shared" si="0"/>
        <v>9.5805125668050017</v>
      </c>
      <c r="AD6">
        <f t="shared" si="1"/>
        <v>630.89320948464729</v>
      </c>
      <c r="AE6">
        <f>'IDT-1'!B6</f>
        <v>0</v>
      </c>
      <c r="AF6" s="26"/>
      <c r="AG6">
        <f t="shared" si="2"/>
        <v>630.89320948464729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15.807039663777253</v>
      </c>
      <c r="F7">
        <f>GT_Spot!P7</f>
        <v>0</v>
      </c>
      <c r="G7">
        <f>PPCL_NG!P7</f>
        <v>44.7</v>
      </c>
      <c r="H7">
        <f>PPCL_Spot!P7</f>
        <v>0</v>
      </c>
      <c r="I7">
        <f>Bawana_NG!P7</f>
        <v>77.360000000000014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588.01094424118105</v>
      </c>
      <c r="P7" s="77">
        <v>78.73</v>
      </c>
      <c r="Q7" s="77">
        <v>19.200000000000003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27.060000000000002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-53</v>
      </c>
      <c r="AA7" s="117">
        <f>STOA!H7</f>
        <v>28.669999999999998</v>
      </c>
      <c r="AB7" s="117">
        <f>-STOA!N7</f>
        <v>-153.12</v>
      </c>
      <c r="AC7">
        <f t="shared" si="0"/>
        <v>9.5698939032385333</v>
      </c>
      <c r="AD7">
        <f t="shared" si="1"/>
        <v>663.84809000171992</v>
      </c>
      <c r="AE7">
        <f>'IDT-1'!B7</f>
        <v>0</v>
      </c>
      <c r="AF7" s="26"/>
      <c r="AG7">
        <f t="shared" si="2"/>
        <v>663.84809000171992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15.807039663777253</v>
      </c>
      <c r="F8">
        <f>GT_Spot!P8</f>
        <v>0</v>
      </c>
      <c r="G8">
        <f>PPCL_NG!P8</f>
        <v>44.7</v>
      </c>
      <c r="H8">
        <f>PPCL_Spot!P8</f>
        <v>0</v>
      </c>
      <c r="I8">
        <f>Bawana_NG!P8</f>
        <v>77.360000000000014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584.26729732500428</v>
      </c>
      <c r="P8" s="77">
        <v>78.73</v>
      </c>
      <c r="Q8" s="77">
        <v>19.200000000000003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27.05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-98</v>
      </c>
      <c r="AA8" s="117">
        <f>STOA!H8</f>
        <v>28.669999999999998</v>
      </c>
      <c r="AB8" s="117">
        <f>-STOA!N8</f>
        <v>-153.12</v>
      </c>
      <c r="AC8">
        <f t="shared" si="0"/>
        <v>9.936377548874967</v>
      </c>
      <c r="AD8">
        <f t="shared" si="1"/>
        <v>614.72795943990661</v>
      </c>
      <c r="AE8">
        <f>'IDT-1'!B8</f>
        <v>0</v>
      </c>
      <c r="AF8" s="26"/>
      <c r="AG8">
        <f t="shared" si="2"/>
        <v>614.72795943990661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15.807039663777253</v>
      </c>
      <c r="F9">
        <f>GT_Spot!P9</f>
        <v>0</v>
      </c>
      <c r="G9">
        <f>PPCL_NG!P9</f>
        <v>45.55</v>
      </c>
      <c r="H9">
        <f>PPCL_Spot!P9</f>
        <v>0</v>
      </c>
      <c r="I9">
        <f>Bawana_NG!P9</f>
        <v>77.360000000000014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617.33728675090208</v>
      </c>
      <c r="P9" s="77">
        <v>78.73</v>
      </c>
      <c r="Q9" s="77">
        <v>14.4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26.900000000000002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-108</v>
      </c>
      <c r="AA9" s="117">
        <f>STOA!H9</f>
        <v>28.669999999999998</v>
      </c>
      <c r="AB9" s="117">
        <f>-STOA!N9</f>
        <v>-153.12</v>
      </c>
      <c r="AC9">
        <f t="shared" si="0"/>
        <v>10.777269872287757</v>
      </c>
      <c r="AD9">
        <f t="shared" si="1"/>
        <v>576.85705654239143</v>
      </c>
      <c r="AE9">
        <f>'IDT-1'!B9</f>
        <v>0</v>
      </c>
      <c r="AF9" s="26"/>
      <c r="AG9">
        <f t="shared" si="2"/>
        <v>576.85705654239143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15.807039663777253</v>
      </c>
      <c r="F10">
        <f>GT_Spot!P10</f>
        <v>0</v>
      </c>
      <c r="G10">
        <f>PPCL_NG!P10</f>
        <v>44.7</v>
      </c>
      <c r="H10">
        <f>PPCL_Spot!P10</f>
        <v>0</v>
      </c>
      <c r="I10">
        <f>Bawana_NG!P10</f>
        <v>77.360000000000014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597.93271124238754</v>
      </c>
      <c r="P10" s="77">
        <v>78.73</v>
      </c>
      <c r="Q10" s="77">
        <v>14.4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28.12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-117</v>
      </c>
      <c r="AA10" s="117">
        <f>STOA!H10</f>
        <v>28.669999999999998</v>
      </c>
      <c r="AB10" s="117">
        <f>-STOA!N10</f>
        <v>-153.12</v>
      </c>
      <c r="AC10">
        <f t="shared" si="0"/>
        <v>10.663034372946003</v>
      </c>
      <c r="AD10">
        <f t="shared" si="1"/>
        <v>551.93671653321883</v>
      </c>
      <c r="AE10">
        <f>'IDT-1'!B10</f>
        <v>0</v>
      </c>
      <c r="AF10" s="26"/>
      <c r="AG10">
        <f t="shared" si="2"/>
        <v>551.93671653321883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15.807039663777253</v>
      </c>
      <c r="F11">
        <f>GT_Spot!P11</f>
        <v>0</v>
      </c>
      <c r="G11">
        <f>PPCL_NG!P11</f>
        <v>44.7</v>
      </c>
      <c r="H11">
        <f>PPCL_Spot!P11</f>
        <v>0</v>
      </c>
      <c r="I11">
        <f>Bawana_NG!P11</f>
        <v>77.360000000000014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582.10259649438888</v>
      </c>
      <c r="P11" s="77">
        <v>78.73</v>
      </c>
      <c r="Q11" s="77">
        <v>14.4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28.259999999999998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-124</v>
      </c>
      <c r="AA11" s="117">
        <f>STOA!H11</f>
        <v>28.669999999999998</v>
      </c>
      <c r="AB11" s="117">
        <f>-STOA!N11</f>
        <v>-153.12</v>
      </c>
      <c r="AC11">
        <f t="shared" si="0"/>
        <v>10.51371149714263</v>
      </c>
      <c r="AD11">
        <f t="shared" si="1"/>
        <v>627.52592466102351</v>
      </c>
      <c r="AE11">
        <f>'IDT-1'!B11</f>
        <v>0</v>
      </c>
      <c r="AF11" s="26"/>
      <c r="AG11">
        <f t="shared" si="2"/>
        <v>627.52592466102351</v>
      </c>
      <c r="AI11" s="75">
        <f>PXIL!H11</f>
        <v>0</v>
      </c>
      <c r="AJ11" s="75">
        <f>PXIL!N11</f>
        <v>0</v>
      </c>
      <c r="AK11" s="75">
        <f>RTM_IEX!H11</f>
        <v>45.13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15.807039663777253</v>
      </c>
      <c r="F12">
        <f>GT_Spot!P12</f>
        <v>0</v>
      </c>
      <c r="G12">
        <f>PPCL_NG!P12</f>
        <v>44.7</v>
      </c>
      <c r="H12">
        <f>PPCL_Spot!P12</f>
        <v>0</v>
      </c>
      <c r="I12">
        <f>Bawana_NG!P12</f>
        <v>77.360000000000014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556.29679271199723</v>
      </c>
      <c r="P12" s="77">
        <v>78.73</v>
      </c>
      <c r="Q12" s="77">
        <v>14.4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28.509999999999998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-106</v>
      </c>
      <c r="AA12" s="117">
        <f>STOA!H12</f>
        <v>28.669999999999998</v>
      </c>
      <c r="AB12" s="117">
        <f>-STOA!N12</f>
        <v>-153.12</v>
      </c>
      <c r="AC12">
        <f t="shared" si="0"/>
        <v>9.7318701284580662</v>
      </c>
      <c r="AD12">
        <f t="shared" si="1"/>
        <v>575.62196224731645</v>
      </c>
      <c r="AE12">
        <f>'IDT-1'!B12</f>
        <v>0</v>
      </c>
      <c r="AF12" s="26"/>
      <c r="AG12">
        <f t="shared" si="2"/>
        <v>575.62196224731645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15.807039663777253</v>
      </c>
      <c r="F13">
        <f>GT_Spot!P13</f>
        <v>0</v>
      </c>
      <c r="G13">
        <f>PPCL_NG!P13</f>
        <v>44.7</v>
      </c>
      <c r="H13">
        <f>PPCL_Spot!P13</f>
        <v>0</v>
      </c>
      <c r="I13">
        <f>Bawana_NG!P13</f>
        <v>77.360000000000014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543.63347514140253</v>
      </c>
      <c r="P13" s="77">
        <v>78.73</v>
      </c>
      <c r="Q13" s="77">
        <v>14.4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28.54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-101</v>
      </c>
      <c r="AA13" s="117">
        <f>STOA!H13</f>
        <v>28.669999999999998</v>
      </c>
      <c r="AB13" s="117">
        <f>-STOA!N13</f>
        <v>-153.12</v>
      </c>
      <c r="AC13">
        <f t="shared" si="0"/>
        <v>9.5763062962258569</v>
      </c>
      <c r="AD13">
        <f t="shared" si="1"/>
        <v>568.14420850895385</v>
      </c>
      <c r="AE13">
        <f>'IDT-1'!B13</f>
        <v>0</v>
      </c>
      <c r="AF13" s="26"/>
      <c r="AG13">
        <f t="shared" si="2"/>
        <v>568.14420850895385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15.807039663777253</v>
      </c>
      <c r="F14">
        <f>GT_Spot!P14</f>
        <v>0</v>
      </c>
      <c r="G14">
        <f>PPCL_NG!P14</f>
        <v>44.7</v>
      </c>
      <c r="H14">
        <f>PPCL_Spot!P14</f>
        <v>0</v>
      </c>
      <c r="I14">
        <f>Bawana_NG!P14</f>
        <v>77.360000000000014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556.80017856684776</v>
      </c>
      <c r="P14" s="77">
        <v>78.73</v>
      </c>
      <c r="Q14" s="77">
        <v>14.4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29.87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-104</v>
      </c>
      <c r="AA14" s="117">
        <f>STOA!H14</f>
        <v>28.669999999999998</v>
      </c>
      <c r="AB14" s="117">
        <f>-STOA!N14</f>
        <v>-153.12</v>
      </c>
      <c r="AC14">
        <f t="shared" si="0"/>
        <v>9.7305116689363604</v>
      </c>
      <c r="AD14">
        <f t="shared" si="1"/>
        <v>579.48670656168861</v>
      </c>
      <c r="AE14">
        <f>'IDT-1'!B14</f>
        <v>0</v>
      </c>
      <c r="AF14" s="26"/>
      <c r="AG14">
        <f t="shared" si="2"/>
        <v>579.48670656168861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15.807039663777253</v>
      </c>
      <c r="F15">
        <f>GT_Spot!P15</f>
        <v>0</v>
      </c>
      <c r="G15">
        <f>PPCL_NG!P15</f>
        <v>45.55</v>
      </c>
      <c r="H15">
        <f>PPCL_Spot!P15</f>
        <v>0</v>
      </c>
      <c r="I15">
        <f>Bawana_NG!P15</f>
        <v>76.004997714130624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600.66243551069022</v>
      </c>
      <c r="P15" s="77">
        <v>78.73</v>
      </c>
      <c r="Q15" s="77">
        <v>14.4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30.54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-103</v>
      </c>
      <c r="AA15" s="117">
        <f>STOA!H15</f>
        <v>28.669999999999998</v>
      </c>
      <c r="AB15" s="117">
        <f>-STOA!N15</f>
        <v>-153.12</v>
      </c>
      <c r="AC15">
        <f t="shared" si="0"/>
        <v>10.109073382404327</v>
      </c>
      <c r="AD15">
        <f t="shared" si="1"/>
        <v>624.13539950619372</v>
      </c>
      <c r="AE15">
        <f>'IDT-1'!B15</f>
        <v>0</v>
      </c>
      <c r="AF15" s="26"/>
      <c r="AG15">
        <f t="shared" si="2"/>
        <v>624.13539950619372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15.807039663777253</v>
      </c>
      <c r="F16">
        <f>GT_Spot!P16</f>
        <v>0</v>
      </c>
      <c r="G16">
        <f>PPCL_NG!P16</f>
        <v>44.7</v>
      </c>
      <c r="H16">
        <f>PPCL_Spot!P16</f>
        <v>0</v>
      </c>
      <c r="I16">
        <f>Bawana_NG!P16</f>
        <v>76.004997714130624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600.65826296909029</v>
      </c>
      <c r="P16" s="77">
        <v>78.73</v>
      </c>
      <c r="Q16" s="77">
        <v>14.4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40.21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-106</v>
      </c>
      <c r="AA16" s="117">
        <f>STOA!H16</f>
        <v>28.669999999999998</v>
      </c>
      <c r="AB16" s="117">
        <f>-STOA!N16</f>
        <v>-153.12</v>
      </c>
      <c r="AC16">
        <f t="shared" si="0"/>
        <v>10.213287046604835</v>
      </c>
      <c r="AD16">
        <f t="shared" si="1"/>
        <v>629.84701330039331</v>
      </c>
      <c r="AE16">
        <f>'IDT-1'!B16</f>
        <v>0</v>
      </c>
      <c r="AF16" s="26"/>
      <c r="AG16">
        <f t="shared" si="2"/>
        <v>629.84701330039331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15.807039663777253</v>
      </c>
      <c r="F17">
        <f>GT_Spot!P17</f>
        <v>0</v>
      </c>
      <c r="G17">
        <f>PPCL_NG!P17</f>
        <v>44.7</v>
      </c>
      <c r="H17">
        <f>PPCL_Spot!P17</f>
        <v>0</v>
      </c>
      <c r="I17">
        <f>Bawana_NG!P17</f>
        <v>76.004997714130624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600.95331953272535</v>
      </c>
      <c r="P17" s="77">
        <v>78.73</v>
      </c>
      <c r="Q17" s="77">
        <v>14.4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35.510000000000005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-105</v>
      </c>
      <c r="AA17" s="117">
        <f>STOA!H17</f>
        <v>28.669999999999998</v>
      </c>
      <c r="AB17" s="117">
        <f>-STOA!N17</f>
        <v>-153.12</v>
      </c>
      <c r="AC17">
        <f t="shared" si="0"/>
        <v>10.6006736654302</v>
      </c>
      <c r="AD17">
        <f t="shared" si="1"/>
        <v>577.05468324520291</v>
      </c>
      <c r="AE17">
        <f>'IDT-1'!B17</f>
        <v>0</v>
      </c>
      <c r="AF17" s="26"/>
      <c r="AG17">
        <f t="shared" si="2"/>
        <v>577.05468324520291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15.807039663777253</v>
      </c>
      <c r="F18">
        <f>GT_Spot!P18</f>
        <v>0</v>
      </c>
      <c r="G18">
        <f>PPCL_NG!P18</f>
        <v>44.7</v>
      </c>
      <c r="H18">
        <f>PPCL_Spot!P18</f>
        <v>0</v>
      </c>
      <c r="I18">
        <f>Bawana_NG!P18</f>
        <v>76.004997714130624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601.09081539265162</v>
      </c>
      <c r="P18" s="77">
        <v>78.73</v>
      </c>
      <c r="Q18" s="77">
        <v>14.4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35.58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-101</v>
      </c>
      <c r="AA18" s="117">
        <f>STOA!H18</f>
        <v>28.669999999999998</v>
      </c>
      <c r="AB18" s="117">
        <f>-STOA!N18</f>
        <v>-153.12</v>
      </c>
      <c r="AC18">
        <f t="shared" si="0"/>
        <v>10.28288703819852</v>
      </c>
      <c r="AD18">
        <f t="shared" si="1"/>
        <v>613.57996573236096</v>
      </c>
      <c r="AE18">
        <f>'IDT-1'!B18</f>
        <v>0</v>
      </c>
      <c r="AF18" s="26"/>
      <c r="AG18">
        <f t="shared" si="2"/>
        <v>613.57996573236096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15.807039663777253</v>
      </c>
      <c r="F19">
        <f>GT_Spot!P19</f>
        <v>0</v>
      </c>
      <c r="G19">
        <f>PPCL_NG!P19</f>
        <v>44.7</v>
      </c>
      <c r="H19">
        <f>PPCL_Spot!P19</f>
        <v>0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561.49864981402186</v>
      </c>
      <c r="P19" s="77">
        <v>78.73</v>
      </c>
      <c r="Q19" s="77">
        <v>14.4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35.64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-89</v>
      </c>
      <c r="AA19" s="117">
        <f>STOA!H19</f>
        <v>28.669999999999998</v>
      </c>
      <c r="AB19" s="117">
        <f>-STOA!N19</f>
        <v>-153.12</v>
      </c>
      <c r="AC19">
        <f t="shared" si="0"/>
        <v>10.04149753148857</v>
      </c>
      <c r="AD19">
        <f t="shared" si="1"/>
        <v>562.28419194631056</v>
      </c>
      <c r="AE19">
        <f>'IDT-1'!B19</f>
        <v>0</v>
      </c>
      <c r="AF19" s="26"/>
      <c r="AG19">
        <f t="shared" si="2"/>
        <v>562.28419194631056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15.807039663777253</v>
      </c>
      <c r="F20">
        <f>GT_Spot!P20</f>
        <v>0</v>
      </c>
      <c r="G20">
        <f>PPCL_NG!P20</f>
        <v>44.7</v>
      </c>
      <c r="H20">
        <f>PPCL_Spot!P20</f>
        <v>0</v>
      </c>
      <c r="I20">
        <f>Bawana_NG!P20</f>
        <v>75.999999999999986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558.77379836985028</v>
      </c>
      <c r="P20" s="77">
        <v>78.73</v>
      </c>
      <c r="Q20" s="77">
        <v>14.4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35.799999999999997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-77</v>
      </c>
      <c r="AA20" s="117">
        <f>STOA!H20</f>
        <v>28.669999999999998</v>
      </c>
      <c r="AB20" s="117">
        <f>-STOA!N20</f>
        <v>-153.12</v>
      </c>
      <c r="AC20">
        <f t="shared" si="0"/>
        <v>9.8768767984247354</v>
      </c>
      <c r="AD20">
        <f t="shared" si="1"/>
        <v>575.88396123520272</v>
      </c>
      <c r="AE20">
        <f>'IDT-1'!B20</f>
        <v>0</v>
      </c>
      <c r="AF20" s="26"/>
      <c r="AG20">
        <f t="shared" si="2"/>
        <v>575.88396123520272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15.807039663777253</v>
      </c>
      <c r="F21">
        <f>GT_Spot!P21</f>
        <v>0</v>
      </c>
      <c r="G21">
        <f>PPCL_NG!P21</f>
        <v>45.55</v>
      </c>
      <c r="H21">
        <f>PPCL_Spot!P21</f>
        <v>0</v>
      </c>
      <c r="I21">
        <f>Bawana_NG!P21</f>
        <v>76.004986454382788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587.60781900901486</v>
      </c>
      <c r="P21" s="77">
        <v>78.73</v>
      </c>
      <c r="Q21" s="77">
        <v>14.4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35.86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-64</v>
      </c>
      <c r="AA21" s="117">
        <f>STOA!H21</f>
        <v>28.669999999999998</v>
      </c>
      <c r="AB21" s="117">
        <f>-STOA!N21</f>
        <v>-153.12</v>
      </c>
      <c r="AC21">
        <f t="shared" si="0"/>
        <v>9.9735456847381876</v>
      </c>
      <c r="AD21">
        <f t="shared" si="1"/>
        <v>687.21629944243671</v>
      </c>
      <c r="AE21">
        <f>'IDT-1'!B21</f>
        <v>0</v>
      </c>
      <c r="AF21" s="26"/>
      <c r="AG21">
        <f t="shared" si="2"/>
        <v>687.21629944243671</v>
      </c>
      <c r="AI21" s="75">
        <f>PXIL!H21</f>
        <v>0</v>
      </c>
      <c r="AJ21" s="75">
        <f>PXIL!N21</f>
        <v>0</v>
      </c>
      <c r="AK21" s="75">
        <f>RTM_IEX!H21</f>
        <v>31.68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15.807039663777253</v>
      </c>
      <c r="F22">
        <f>GT_Spot!P22</f>
        <v>0</v>
      </c>
      <c r="G22">
        <f>PPCL_NG!P22</f>
        <v>44.7</v>
      </c>
      <c r="H22">
        <f>PPCL_Spot!P22</f>
        <v>0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608.10479177471927</v>
      </c>
      <c r="P22" s="77">
        <v>78.73</v>
      </c>
      <c r="Q22" s="77">
        <v>14.4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35.78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-35</v>
      </c>
      <c r="AA22" s="117">
        <f>STOA!H22</f>
        <v>28.669999999999998</v>
      </c>
      <c r="AB22" s="117">
        <f>-STOA!N22</f>
        <v>-153.12</v>
      </c>
      <c r="AC22">
        <f t="shared" si="0"/>
        <v>9.6094414661341521</v>
      </c>
      <c r="AD22">
        <f t="shared" si="1"/>
        <v>704.4623899723623</v>
      </c>
      <c r="AE22">
        <f>'IDT-1'!B22</f>
        <v>0</v>
      </c>
      <c r="AF22" s="26"/>
      <c r="AG22">
        <f t="shared" si="2"/>
        <v>704.4623899723623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15.801484514973126</v>
      </c>
      <c r="F23">
        <f>GT_Spot!P23</f>
        <v>0</v>
      </c>
      <c r="G23">
        <f>PPCL_NG!P23</f>
        <v>44.7</v>
      </c>
      <c r="H23">
        <f>PPCL_Spot!P23</f>
        <v>0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607.41572965387752</v>
      </c>
      <c r="P23" s="77">
        <v>78.73</v>
      </c>
      <c r="Q23" s="77">
        <v>14.4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36.78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28.669999999999998</v>
      </c>
      <c r="AB23" s="117">
        <f>-STOA!N23</f>
        <v>-153.12</v>
      </c>
      <c r="AC23">
        <f t="shared" si="0"/>
        <v>9.360530370884435</v>
      </c>
      <c r="AD23">
        <f t="shared" si="1"/>
        <v>746.73668379796618</v>
      </c>
      <c r="AE23">
        <f>'IDT-1'!B23</f>
        <v>0</v>
      </c>
      <c r="AF23" s="26"/>
      <c r="AG23">
        <f t="shared" si="2"/>
        <v>746.73668379796618</v>
      </c>
      <c r="AI23" s="75">
        <f>PXIL!H23</f>
        <v>0</v>
      </c>
      <c r="AJ23" s="75">
        <f>PXIL!N23</f>
        <v>0</v>
      </c>
      <c r="AK23" s="75">
        <f>RTM_IEX!H23</f>
        <v>6.72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15.801484514973126</v>
      </c>
      <c r="F24">
        <f>GT_Spot!P24</f>
        <v>0</v>
      </c>
      <c r="G24">
        <f>PPCL_NG!P24</f>
        <v>44.7</v>
      </c>
      <c r="H24">
        <f>PPCL_Spot!P24</f>
        <v>0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601.5311849191753</v>
      </c>
      <c r="P24" s="77">
        <v>78.73</v>
      </c>
      <c r="Q24" s="77">
        <v>14.4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37.15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28.669999999999998</v>
      </c>
      <c r="AB24" s="117">
        <f>-STOA!N24</f>
        <v>-153.12</v>
      </c>
      <c r="AC24">
        <f t="shared" si="0"/>
        <v>9.3035543772190525</v>
      </c>
      <c r="AD24">
        <f t="shared" si="1"/>
        <v>740.31911505692926</v>
      </c>
      <c r="AE24">
        <f>'IDT-1'!B24</f>
        <v>0</v>
      </c>
      <c r="AF24" s="26"/>
      <c r="AG24">
        <f t="shared" si="2"/>
        <v>740.31911505692926</v>
      </c>
      <c r="AI24" s="75">
        <f>PXIL!H24</f>
        <v>0</v>
      </c>
      <c r="AJ24" s="75">
        <f>PXIL!N24</f>
        <v>0</v>
      </c>
      <c r="AK24" s="75">
        <f>RTM_IEX!H24</f>
        <v>5.76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15.801484514973126</v>
      </c>
      <c r="F25">
        <f>GT_Spot!P25</f>
        <v>0</v>
      </c>
      <c r="G25">
        <f>PPCL_NG!P25</f>
        <v>44.7</v>
      </c>
      <c r="H25">
        <f>PPCL_Spot!P25</f>
        <v>0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645.7322867236926</v>
      </c>
      <c r="P25" s="77">
        <v>78.73</v>
      </c>
      <c r="Q25" s="77">
        <v>14.4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37.93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28.669999999999998</v>
      </c>
      <c r="AB25" s="117">
        <f>-STOA!N25</f>
        <v>-153.12</v>
      </c>
      <c r="AC25">
        <f t="shared" si="0"/>
        <v>9.9359320730988046</v>
      </c>
      <c r="AD25">
        <f t="shared" si="1"/>
        <v>811.54783916556676</v>
      </c>
      <c r="AE25">
        <f>'IDT-1'!B25</f>
        <v>0</v>
      </c>
      <c r="AF25" s="26"/>
      <c r="AG25">
        <f t="shared" si="2"/>
        <v>811.54783916556676</v>
      </c>
      <c r="AI25" s="75">
        <f>PXIL!H25</f>
        <v>0</v>
      </c>
      <c r="AJ25" s="75">
        <f>PXIL!N25</f>
        <v>0</v>
      </c>
      <c r="AK25" s="75">
        <f>RTM_IEX!H25</f>
        <v>32.64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15.801484514973126</v>
      </c>
      <c r="F26">
        <f>GT_Spot!P26</f>
        <v>0</v>
      </c>
      <c r="G26">
        <f>PPCL_NG!P26</f>
        <v>44.7</v>
      </c>
      <c r="H26">
        <f>PPCL_Spot!P26</f>
        <v>0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764.02308610650687</v>
      </c>
      <c r="P26" s="77">
        <v>78.726492001960523</v>
      </c>
      <c r="Q26" s="77">
        <v>14.4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38.56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28.669999999999998</v>
      </c>
      <c r="AB26" s="117">
        <f>-STOA!N26</f>
        <v>-153.12</v>
      </c>
      <c r="AC26">
        <f t="shared" si="0"/>
        <v>10.762756237284824</v>
      </c>
      <c r="AD26">
        <f t="shared" si="1"/>
        <v>904.67830638615567</v>
      </c>
      <c r="AE26">
        <f>'IDT-1'!B26</f>
        <v>0</v>
      </c>
      <c r="AF26" s="26"/>
      <c r="AG26">
        <f t="shared" si="2"/>
        <v>904.67830638615567</v>
      </c>
      <c r="AI26" s="75">
        <f>PXIL!H26</f>
        <v>0</v>
      </c>
      <c r="AJ26" s="75">
        <f>PXIL!N26</f>
        <v>0</v>
      </c>
      <c r="AK26" s="75">
        <f>RTM_IEX!H26</f>
        <v>7.68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15.801484514973126</v>
      </c>
      <c r="F27">
        <f>GT_Spot!P27</f>
        <v>0</v>
      </c>
      <c r="G27">
        <f>PPCL_NG!P27</f>
        <v>45.55</v>
      </c>
      <c r="H27">
        <f>PPCL_Spot!P27</f>
        <v>0</v>
      </c>
      <c r="I27">
        <f>Bawana_NG!P27</f>
        <v>99.3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1043.3446031287021</v>
      </c>
      <c r="P27" s="77">
        <v>114.10560794426696</v>
      </c>
      <c r="Q27" s="77">
        <v>24.04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37.769999999999996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28.669999999999998</v>
      </c>
      <c r="AB27" s="117">
        <f>-STOA!N27</f>
        <v>-443.41</v>
      </c>
      <c r="AC27">
        <f t="shared" si="0"/>
        <v>16.535009445790518</v>
      </c>
      <c r="AD27">
        <f t="shared" si="1"/>
        <v>971.68668614215164</v>
      </c>
      <c r="AE27">
        <f>'IDT-1'!B27</f>
        <v>0</v>
      </c>
      <c r="AF27" s="26"/>
      <c r="AG27">
        <f t="shared" si="2"/>
        <v>971.68668614215164</v>
      </c>
      <c r="AI27" s="75">
        <f>PXIL!H27</f>
        <v>0</v>
      </c>
      <c r="AJ27" s="75">
        <f>PXIL!N27</f>
        <v>0</v>
      </c>
      <c r="AK27" s="75">
        <f>RTM_IEX!H27</f>
        <v>23.05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15.801484514973126</v>
      </c>
      <c r="F28">
        <f>GT_Spot!P28</f>
        <v>0</v>
      </c>
      <c r="G28">
        <f>PPCL_NG!P28</f>
        <v>44.7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1073.1486115996913</v>
      </c>
      <c r="P28" s="77">
        <v>114.10560794426696</v>
      </c>
      <c r="Q28" s="77">
        <v>38.04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79.77000000000001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28.669999999999998</v>
      </c>
      <c r="AB28" s="117">
        <f>-STOA!N28</f>
        <v>-443.41</v>
      </c>
      <c r="AC28">
        <f t="shared" si="0"/>
        <v>17.395156720335223</v>
      </c>
      <c r="AD28">
        <f t="shared" si="1"/>
        <v>1068.570547338596</v>
      </c>
      <c r="AE28">
        <f>'IDT-1'!B28</f>
        <v>0</v>
      </c>
      <c r="AF28" s="26"/>
      <c r="AG28">
        <f t="shared" si="2"/>
        <v>1068.570547338596</v>
      </c>
      <c r="AI28" s="75">
        <f>PXIL!H28</f>
        <v>0</v>
      </c>
      <c r="AJ28" s="75">
        <f>PXIL!N28</f>
        <v>0</v>
      </c>
      <c r="AK28" s="75">
        <f>RTM_IEX!H28</f>
        <v>35.520000000000003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15.801484514973126</v>
      </c>
      <c r="F29">
        <f>GT_Spot!P29</f>
        <v>0</v>
      </c>
      <c r="G29">
        <f>PPCL_NG!P29</f>
        <v>44.7</v>
      </c>
      <c r="H29">
        <f>PPCL_Spot!P29</f>
        <v>0</v>
      </c>
      <c r="I29">
        <f>Bawana_NG!P29</f>
        <v>98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1171.7492495889696</v>
      </c>
      <c r="P29" s="77">
        <v>114.10560794426696</v>
      </c>
      <c r="Q29" s="77">
        <v>38.035607897471422</v>
      </c>
      <c r="R29" s="80">
        <v>0.93520408163265301</v>
      </c>
      <c r="S29" s="80">
        <v>0</v>
      </c>
      <c r="T29" s="78">
        <f>SUMPRODUCT(LTA!F29:AJ29,LTA!F$101:AJ$101,LTA!F$103:AJ$103)</f>
        <v>0.01</v>
      </c>
      <c r="U29" s="78">
        <f>SUMPRODUCT(LTA!F29:AJ29,LTA!F$102:AJ$102,LTA!F$103:AJ$103)</f>
        <v>79.680000000000007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28.669999999999998</v>
      </c>
      <c r="AB29" s="117">
        <f>-STOA!N29</f>
        <v>-443.41</v>
      </c>
      <c r="AC29">
        <f t="shared" si="0"/>
        <v>17.94349748005699</v>
      </c>
      <c r="AD29">
        <f t="shared" si="1"/>
        <v>1130.3336565472569</v>
      </c>
      <c r="AE29">
        <f>'IDT-1'!B29</f>
        <v>0</v>
      </c>
      <c r="AF29" s="26"/>
      <c r="AG29">
        <f t="shared" si="2"/>
        <v>1130.3336565472569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15.801484514973126</v>
      </c>
      <c r="F30">
        <f>GT_Spot!P30</f>
        <v>0</v>
      </c>
      <c r="G30">
        <f>PPCL_NG!P30</f>
        <v>44.7</v>
      </c>
      <c r="H30">
        <f>PPCL_Spot!P30</f>
        <v>0</v>
      </c>
      <c r="I30">
        <f>Bawana_NG!P30</f>
        <v>97.356403265728332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1233.7842631166143</v>
      </c>
      <c r="P30" s="77">
        <v>114.10560794426696</v>
      </c>
      <c r="Q30" s="77">
        <v>38.035607897471422</v>
      </c>
      <c r="R30" s="80">
        <v>6.2600000000000007</v>
      </c>
      <c r="S30" s="80">
        <v>0</v>
      </c>
      <c r="T30" s="78">
        <f>SUMPRODUCT(LTA!F30:AJ30,LTA!F$101:AJ$101,LTA!F$103:AJ$103)</f>
        <v>0.01</v>
      </c>
      <c r="U30" s="78">
        <f>SUMPRODUCT(LTA!F30:AJ30,LTA!F$102:AJ$102,LTA!F$103:AJ$103)</f>
        <v>76.55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56.510000000000005</v>
      </c>
      <c r="AB30" s="117">
        <f>-STOA!N30</f>
        <v>-443.41</v>
      </c>
      <c r="AC30">
        <f t="shared" si="0"/>
        <v>18.832528151920304</v>
      </c>
      <c r="AD30">
        <f t="shared" si="1"/>
        <v>1230.4708385871336</v>
      </c>
      <c r="AE30">
        <f>'IDT-1'!B30</f>
        <v>7</v>
      </c>
      <c r="AF30" s="26"/>
      <c r="AG30">
        <f t="shared" si="2"/>
        <v>1237.4708385871336</v>
      </c>
      <c r="AI30" s="75">
        <f>PXIL!H30</f>
        <v>0</v>
      </c>
      <c r="AJ30" s="75">
        <f>PXIL!N30</f>
        <v>0</v>
      </c>
      <c r="AK30" s="75">
        <f>RTM_IEX!H30</f>
        <v>9.6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15.801484514973126</v>
      </c>
      <c r="F31">
        <f>GT_Spot!P31</f>
        <v>0</v>
      </c>
      <c r="G31">
        <f>PPCL_NG!P31</f>
        <v>45.83</v>
      </c>
      <c r="H31">
        <f>PPCL_Spot!P31</f>
        <v>0</v>
      </c>
      <c r="I31">
        <f>Bawana_NG!P31</f>
        <v>95.182983969043676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1253.44885672801</v>
      </c>
      <c r="P31" s="77">
        <v>114.10560794426696</v>
      </c>
      <c r="Q31" s="77">
        <v>38.035607897471422</v>
      </c>
      <c r="R31" s="80">
        <v>15.44</v>
      </c>
      <c r="S31" s="80">
        <v>0</v>
      </c>
      <c r="T31" s="78">
        <f>SUMPRODUCT(LTA!F31:AJ31,LTA!F$101:AJ$101,LTA!F$103:AJ$103)</f>
        <v>0.30000000000000004</v>
      </c>
      <c r="U31" s="78">
        <f>SUMPRODUCT(LTA!F31:AJ31,LTA!F$102:AJ$102,LTA!F$103:AJ$103)</f>
        <v>76.2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54.639999999999993</v>
      </c>
      <c r="AB31" s="117">
        <f>-STOA!N31</f>
        <v>-443.41</v>
      </c>
      <c r="AC31">
        <f t="shared" si="0"/>
        <v>19.339066485889759</v>
      </c>
      <c r="AD31">
        <f t="shared" si="1"/>
        <v>1287.5254745678753</v>
      </c>
      <c r="AE31">
        <f>'IDT-1'!B31</f>
        <v>73</v>
      </c>
      <c r="AF31" s="26"/>
      <c r="AG31">
        <f t="shared" si="2"/>
        <v>1360.5254745678753</v>
      </c>
      <c r="AI31" s="75">
        <f>PXIL!H31</f>
        <v>0</v>
      </c>
      <c r="AJ31" s="75">
        <f>PXIL!N31</f>
        <v>0</v>
      </c>
      <c r="AK31" s="75">
        <f>RTM_IEX!H31</f>
        <v>41.29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15.801484514973126</v>
      </c>
      <c r="F32">
        <f>GT_Spot!P32</f>
        <v>0</v>
      </c>
      <c r="G32">
        <f>PPCL_NG!P32</f>
        <v>45.83</v>
      </c>
      <c r="H32">
        <f>PPCL_Spot!P32</f>
        <v>0</v>
      </c>
      <c r="I32">
        <f>Bawana_NG!P32</f>
        <v>96.416441672509862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1259.1306919189778</v>
      </c>
      <c r="P32" s="77">
        <v>114.10560794426696</v>
      </c>
      <c r="Q32" s="77">
        <v>38.035607897471422</v>
      </c>
      <c r="R32" s="80">
        <v>25.785379792189179</v>
      </c>
      <c r="S32" s="80">
        <v>0</v>
      </c>
      <c r="T32" s="78">
        <f>SUMPRODUCT(LTA!F32:AJ32,LTA!F$101:AJ$101,LTA!F$103:AJ$103)</f>
        <v>1.82</v>
      </c>
      <c r="U32" s="78">
        <f>SUMPRODUCT(LTA!F32:AJ32,LTA!F$102:AJ$102,LTA!F$103:AJ$103)</f>
        <v>75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85.37</v>
      </c>
      <c r="AB32" s="117">
        <f>-STOA!N32</f>
        <v>-443.41</v>
      </c>
      <c r="AC32">
        <f t="shared" si="0"/>
        <v>19.552912405532041</v>
      </c>
      <c r="AD32">
        <f t="shared" si="1"/>
        <v>1311.6123013348561</v>
      </c>
      <c r="AE32">
        <f>'IDT-1'!B32</f>
        <v>137</v>
      </c>
      <c r="AF32" s="26"/>
      <c r="AG32">
        <f t="shared" si="2"/>
        <v>1448.6123013348561</v>
      </c>
      <c r="AI32" s="75">
        <f>PXIL!H32</f>
        <v>0</v>
      </c>
      <c r="AJ32" s="75">
        <f>PXIL!N32</f>
        <v>0</v>
      </c>
      <c r="AK32" s="75">
        <f>RTM_IEX!H32</f>
        <v>17.28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15.801484514973126</v>
      </c>
      <c r="F33">
        <f>GT_Spot!P33</f>
        <v>0</v>
      </c>
      <c r="G33">
        <f>PPCL_NG!P33</f>
        <v>44.7</v>
      </c>
      <c r="H33">
        <f>PPCL_Spot!P33</f>
        <v>0</v>
      </c>
      <c r="I33">
        <f>Bawana_NG!P33</f>
        <v>95.796467030535453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1226.7522461576102</v>
      </c>
      <c r="P33" s="77">
        <v>114.10560794426696</v>
      </c>
      <c r="Q33" s="77">
        <v>38.035607897471422</v>
      </c>
      <c r="R33" s="80">
        <v>38</v>
      </c>
      <c r="S33" s="80">
        <v>0</v>
      </c>
      <c r="T33" s="78">
        <f>SUMPRODUCT(LTA!F33:AJ33,LTA!F$101:AJ$101,LTA!F$103:AJ$103)</f>
        <v>4.0199999999999996</v>
      </c>
      <c r="U33" s="78">
        <f>SUMPRODUCT(LTA!F33:AJ33,LTA!F$102:AJ$102,LTA!F$103:AJ$103)</f>
        <v>70.33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86.34</v>
      </c>
      <c r="AB33" s="117">
        <f>-STOA!N33</f>
        <v>-443.41</v>
      </c>
      <c r="AC33">
        <f t="shared" si="0"/>
        <v>19.406006963811372</v>
      </c>
      <c r="AD33">
        <f t="shared" si="1"/>
        <v>1295.0654065810454</v>
      </c>
      <c r="AE33">
        <f>'IDT-1'!B33</f>
        <v>232</v>
      </c>
      <c r="AF33" s="26"/>
      <c r="AG33">
        <f t="shared" si="2"/>
        <v>1527.0654065810454</v>
      </c>
      <c r="AI33" s="75">
        <f>PXIL!H33</f>
        <v>0</v>
      </c>
      <c r="AJ33" s="75">
        <f>PXIL!N33</f>
        <v>0</v>
      </c>
      <c r="AK33" s="75">
        <f>RTM_IEX!H33</f>
        <v>24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15.801484514973126</v>
      </c>
      <c r="F34">
        <f>GT_Spot!P34</f>
        <v>0</v>
      </c>
      <c r="G34">
        <f>PPCL_NG!P34</f>
        <v>45.83</v>
      </c>
      <c r="H34">
        <f>PPCL_Spot!P34</f>
        <v>0</v>
      </c>
      <c r="I34">
        <f>Bawana_NG!P34</f>
        <v>95.49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1262.2977761976103</v>
      </c>
      <c r="P34" s="77">
        <v>114.10560794426696</v>
      </c>
      <c r="Q34" s="77">
        <v>38.035607897471422</v>
      </c>
      <c r="R34" s="80">
        <v>38</v>
      </c>
      <c r="S34" s="80">
        <v>0</v>
      </c>
      <c r="T34" s="78">
        <f>SUMPRODUCT(LTA!F34:AJ34,LTA!F$101:AJ$101,LTA!F$103:AJ$103)</f>
        <v>7.2100000000000009</v>
      </c>
      <c r="U34" s="78">
        <f>SUMPRODUCT(LTA!F34:AJ34,LTA!F$102:AJ$102,LTA!F$103:AJ$103)</f>
        <v>68.97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75.849999999999994</v>
      </c>
      <c r="Z34" s="75">
        <f>IEX!N34</f>
        <v>0</v>
      </c>
      <c r="AA34" s="117">
        <f>STOA!H34</f>
        <v>86.63000000000001</v>
      </c>
      <c r="AB34" s="117">
        <f>-STOA!N34</f>
        <v>-443.41</v>
      </c>
      <c r="AC34">
        <f t="shared" si="0"/>
        <v>20.538910718294662</v>
      </c>
      <c r="AD34">
        <f t="shared" si="1"/>
        <v>1422.6715658360274</v>
      </c>
      <c r="AE34">
        <f>'IDT-1'!B34</f>
        <v>204.55599999999998</v>
      </c>
      <c r="AF34" s="26"/>
      <c r="AG34">
        <f t="shared" si="2"/>
        <v>1627.2275658360275</v>
      </c>
      <c r="AI34" s="75">
        <f>PXIL!H34</f>
        <v>0</v>
      </c>
      <c r="AJ34" s="75">
        <f>PXIL!N34</f>
        <v>0</v>
      </c>
      <c r="AK34" s="75">
        <f>RTM_IEX!H34</f>
        <v>38.4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15.807039663777253</v>
      </c>
      <c r="F35">
        <f>GT_Spot!P35</f>
        <v>0</v>
      </c>
      <c r="G35">
        <f>PPCL_NG!P35</f>
        <v>45.83</v>
      </c>
      <c r="H35">
        <f>PPCL_Spot!P35</f>
        <v>0</v>
      </c>
      <c r="I35">
        <f>Bawana_NG!P35</f>
        <v>97.039999999999992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1280.2695700896104</v>
      </c>
      <c r="P35" s="77">
        <v>114.10560794426696</v>
      </c>
      <c r="Q35" s="77">
        <v>38.035607897471422</v>
      </c>
      <c r="R35" s="80">
        <v>38.499999999999993</v>
      </c>
      <c r="S35" s="80">
        <v>0</v>
      </c>
      <c r="T35" s="78">
        <f>SUMPRODUCT(LTA!F35:AJ35,LTA!F$101:AJ$101,LTA!F$103:AJ$103)</f>
        <v>11.95</v>
      </c>
      <c r="U35" s="78">
        <f>SUMPRODUCT(LTA!F35:AJ35,LTA!F$102:AJ$102,LTA!F$103:AJ$103)</f>
        <v>67.59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81.89</v>
      </c>
      <c r="Z35" s="75">
        <f>IEX!N35</f>
        <v>0</v>
      </c>
      <c r="AA35" s="117">
        <f>STOA!H35</f>
        <v>87.74</v>
      </c>
      <c r="AB35" s="117">
        <f>-STOA!N35</f>
        <v>-443.41</v>
      </c>
      <c r="AC35">
        <f t="shared" si="0"/>
        <v>21.365295389853738</v>
      </c>
      <c r="AD35">
        <f t="shared" si="1"/>
        <v>1584.5925302052722</v>
      </c>
      <c r="AE35">
        <f>'IDT-1'!B35</f>
        <v>130.46800000000002</v>
      </c>
      <c r="AF35" s="26"/>
      <c r="AG35">
        <f t="shared" si="2"/>
        <v>1715.0605302052722</v>
      </c>
      <c r="AI35" s="75">
        <f>PXIL!H35</f>
        <v>0</v>
      </c>
      <c r="AJ35" s="75">
        <f>PXIL!N35</f>
        <v>0</v>
      </c>
      <c r="AK35" s="75">
        <f>RTM_IEX!H35</f>
        <v>101.77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68.84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15.807039663777253</v>
      </c>
      <c r="F36">
        <f>GT_Spot!P36</f>
        <v>0</v>
      </c>
      <c r="G36">
        <f>PPCL_NG!P36</f>
        <v>45.83</v>
      </c>
      <c r="H36">
        <f>PPCL_Spot!P36</f>
        <v>0</v>
      </c>
      <c r="I36">
        <f>Bawana_NG!P36</f>
        <v>97.36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1268.7776280288103</v>
      </c>
      <c r="P36" s="77">
        <v>114.10560794426696</v>
      </c>
      <c r="Q36" s="77">
        <v>38.035607897471422</v>
      </c>
      <c r="R36" s="80">
        <v>38.499999999999993</v>
      </c>
      <c r="S36" s="80">
        <v>0</v>
      </c>
      <c r="T36" s="78">
        <f>SUMPRODUCT(LTA!F36:AJ36,LTA!F$101:AJ$101,LTA!F$103:AJ$103)</f>
        <v>18.22</v>
      </c>
      <c r="U36" s="78">
        <f>SUMPRODUCT(LTA!F36:AJ36,LTA!F$102:AJ$102,LTA!F$103:AJ$103)</f>
        <v>67.05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203.64</v>
      </c>
      <c r="Z36" s="75">
        <f>IEX!N36</f>
        <v>0</v>
      </c>
      <c r="AA36" s="117">
        <f>STOA!H36</f>
        <v>90.250000000000014</v>
      </c>
      <c r="AB36" s="117">
        <f>-STOA!N36</f>
        <v>-443.41</v>
      </c>
      <c r="AC36">
        <f t="shared" si="0"/>
        <v>22.191246299718696</v>
      </c>
      <c r="AD36">
        <f t="shared" si="1"/>
        <v>1686.4546372346072</v>
      </c>
      <c r="AE36">
        <f>'IDT-1'!B36</f>
        <v>43.938000000000002</v>
      </c>
      <c r="AF36" s="26"/>
      <c r="AG36">
        <f t="shared" si="2"/>
        <v>1730.3926372346073</v>
      </c>
      <c r="AI36" s="75">
        <f>PXIL!H36</f>
        <v>0</v>
      </c>
      <c r="AJ36" s="75">
        <f>PXIL!N36</f>
        <v>0</v>
      </c>
      <c r="AK36" s="75">
        <f>RTM_IEX!H36</f>
        <v>76.81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77.67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15.807039663777253</v>
      </c>
      <c r="F37">
        <f>GT_Spot!P37</f>
        <v>0</v>
      </c>
      <c r="G37">
        <f>PPCL_NG!P37</f>
        <v>45.83</v>
      </c>
      <c r="H37">
        <f>PPCL_Spot!P37</f>
        <v>0</v>
      </c>
      <c r="I37">
        <f>Bawana_NG!P37</f>
        <v>96.106454421367175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1219.5151714057695</v>
      </c>
      <c r="P37" s="77">
        <v>114.10560794426696</v>
      </c>
      <c r="Q37" s="77">
        <v>38.035607897471422</v>
      </c>
      <c r="R37" s="80">
        <v>38.499999999999993</v>
      </c>
      <c r="S37" s="80">
        <v>0</v>
      </c>
      <c r="T37" s="78">
        <f>SUMPRODUCT(LTA!F37:AJ37,LTA!F$101:AJ$101,LTA!F$103:AJ$103)</f>
        <v>21.53</v>
      </c>
      <c r="U37" s="78">
        <f>SUMPRODUCT(LTA!F37:AJ37,LTA!F$102:AJ$102,LTA!F$103:AJ$103)</f>
        <v>64.56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318.94</v>
      </c>
      <c r="Z37" s="75">
        <f>IEX!N37</f>
        <v>0</v>
      </c>
      <c r="AA37" s="117">
        <f>STOA!H37</f>
        <v>93.070000000000007</v>
      </c>
      <c r="AB37" s="117">
        <f>-STOA!N37</f>
        <v>-443.41</v>
      </c>
      <c r="AC37">
        <f t="shared" si="0"/>
        <v>22.370889480343973</v>
      </c>
      <c r="AD37">
        <f t="shared" si="1"/>
        <v>1696.9989918523083</v>
      </c>
      <c r="AE37">
        <f>'IDT-1'!B37</f>
        <v>13.558</v>
      </c>
      <c r="AF37" s="26"/>
      <c r="AG37">
        <f t="shared" si="2"/>
        <v>1710.5569918523083</v>
      </c>
      <c r="AI37" s="75">
        <f>PXIL!H37</f>
        <v>0</v>
      </c>
      <c r="AJ37" s="75">
        <f>PXIL!N37</f>
        <v>0</v>
      </c>
      <c r="AK37" s="75">
        <f>RTM_IEX!H37</f>
        <v>28.8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67.98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15.807039663777253</v>
      </c>
      <c r="F38">
        <f>GT_Spot!P38</f>
        <v>0</v>
      </c>
      <c r="G38">
        <f>PPCL_NG!P38</f>
        <v>45.83</v>
      </c>
      <c r="H38">
        <f>PPCL_Spot!P38</f>
        <v>0</v>
      </c>
      <c r="I38">
        <f>Bawana_NG!P38</f>
        <v>97.996377079482443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1198.4605549753696</v>
      </c>
      <c r="P38" s="77">
        <v>114.10560794426696</v>
      </c>
      <c r="Q38" s="77">
        <v>38.035607897471422</v>
      </c>
      <c r="R38" s="80">
        <v>38.499999999999993</v>
      </c>
      <c r="S38" s="80">
        <v>0</v>
      </c>
      <c r="T38" s="78">
        <f>SUMPRODUCT(LTA!F38:AJ38,LTA!F$101:AJ$101,LTA!F$103:AJ$103)</f>
        <v>26.33</v>
      </c>
      <c r="U38" s="78">
        <f>SUMPRODUCT(LTA!F38:AJ38,LTA!F$102:AJ$102,LTA!F$103:AJ$103)</f>
        <v>25.84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341.13</v>
      </c>
      <c r="Z38" s="75">
        <f>IEX!N38</f>
        <v>0</v>
      </c>
      <c r="AA38" s="117">
        <f>STOA!H38</f>
        <v>97.31</v>
      </c>
      <c r="AB38" s="117">
        <f>-STOA!N38</f>
        <v>-443.41</v>
      </c>
      <c r="AC38">
        <f t="shared" si="0"/>
        <v>22.406752175147862</v>
      </c>
      <c r="AD38">
        <f t="shared" si="1"/>
        <v>1705.7384353852194</v>
      </c>
      <c r="AE38">
        <f>'IDT-1'!B38</f>
        <v>13.558</v>
      </c>
      <c r="AF38" s="26"/>
      <c r="AG38">
        <f t="shared" si="2"/>
        <v>1719.2964353852194</v>
      </c>
      <c r="AI38" s="75">
        <f>PXIL!H38</f>
        <v>0</v>
      </c>
      <c r="AJ38" s="75">
        <f>PXIL!N38</f>
        <v>0</v>
      </c>
      <c r="AK38" s="75">
        <f>RTM_IEX!H38</f>
        <v>59.53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72.680000000000007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15.684187023903334</v>
      </c>
      <c r="F39">
        <f>GT_Spot!P39</f>
        <v>0</v>
      </c>
      <c r="G39">
        <f>PPCL_NG!P39</f>
        <v>44.7</v>
      </c>
      <c r="H39">
        <f>PPCL_Spot!P39</f>
        <v>0</v>
      </c>
      <c r="I39">
        <f>Bawana_NG!P39</f>
        <v>97.67639011049927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1176.9623987377863</v>
      </c>
      <c r="P39" s="77">
        <v>114.10560794426696</v>
      </c>
      <c r="Q39" s="77">
        <v>38.035607897471422</v>
      </c>
      <c r="R39" s="80">
        <v>38.499999999999993</v>
      </c>
      <c r="S39" s="80">
        <v>0</v>
      </c>
      <c r="T39" s="78">
        <f>SUMPRODUCT(LTA!F39:AJ39,LTA!F$101:AJ$101,LTA!F$103:AJ$103)</f>
        <v>33.660000000000004</v>
      </c>
      <c r="U39" s="78">
        <f>SUMPRODUCT(LTA!F39:AJ39,LTA!F$102:AJ$102,LTA!F$103:AJ$103)</f>
        <v>28.6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376.26</v>
      </c>
      <c r="Z39" s="75">
        <f>IEX!N39</f>
        <v>0</v>
      </c>
      <c r="AA39" s="117">
        <f>STOA!H39</f>
        <v>98.72999999999999</v>
      </c>
      <c r="AB39" s="117">
        <f>-STOA!N39</f>
        <v>-443.41</v>
      </c>
      <c r="AC39">
        <f t="shared" si="0"/>
        <v>22.352183411699187</v>
      </c>
      <c r="AD39">
        <f t="shared" si="1"/>
        <v>1706.692008302228</v>
      </c>
      <c r="AE39">
        <f>'IDT-1'!B39</f>
        <v>2.7120000000000002</v>
      </c>
      <c r="AF39" s="26"/>
      <c r="AG39">
        <f t="shared" si="2"/>
        <v>1709.404008302228</v>
      </c>
      <c r="AI39" s="75">
        <f>PXIL!H39</f>
        <v>0</v>
      </c>
      <c r="AJ39" s="75">
        <f>PXIL!N39</f>
        <v>0</v>
      </c>
      <c r="AK39" s="75">
        <f>RTM_IEX!H39</f>
        <v>29.76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79.78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15.684187023903334</v>
      </c>
      <c r="F40">
        <f>GT_Spot!P40</f>
        <v>0</v>
      </c>
      <c r="G40">
        <f>PPCL_NG!P40</f>
        <v>45.83</v>
      </c>
      <c r="H40">
        <f>PPCL_Spot!P40</f>
        <v>0</v>
      </c>
      <c r="I40">
        <f>Bawana_NG!P40</f>
        <v>97.36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1166.8491510869865</v>
      </c>
      <c r="P40" s="77">
        <v>114.10560794426696</v>
      </c>
      <c r="Q40" s="77">
        <v>38.035607897471422</v>
      </c>
      <c r="R40" s="80">
        <v>38.499999999999993</v>
      </c>
      <c r="S40" s="80">
        <v>0</v>
      </c>
      <c r="T40" s="78">
        <f>SUMPRODUCT(LTA!F40:AJ40,LTA!F$101:AJ$101,LTA!F$103:AJ$103)</f>
        <v>41.15</v>
      </c>
      <c r="U40" s="78">
        <f>SUMPRODUCT(LTA!F40:AJ40,LTA!F$102:AJ$102,LTA!F$103:AJ$103)</f>
        <v>28.439999999999998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376.84</v>
      </c>
      <c r="Z40" s="75">
        <f>IEX!N40</f>
        <v>0</v>
      </c>
      <c r="AA40" s="117">
        <f>STOA!H40</f>
        <v>104.8</v>
      </c>
      <c r="AB40" s="117">
        <f>-STOA!N40</f>
        <v>-443.41</v>
      </c>
      <c r="AC40">
        <f t="shared" si="0"/>
        <v>22.849650599399755</v>
      </c>
      <c r="AD40">
        <f t="shared" si="1"/>
        <v>1767.9149033532283</v>
      </c>
      <c r="AE40">
        <f>'IDT-1'!B40</f>
        <v>0</v>
      </c>
      <c r="AF40" s="26"/>
      <c r="AG40">
        <f t="shared" si="2"/>
        <v>1767.9149033532283</v>
      </c>
      <c r="AI40" s="75">
        <f>PXIL!H40</f>
        <v>0</v>
      </c>
      <c r="AJ40" s="75">
        <f>PXIL!N40</f>
        <v>0</v>
      </c>
      <c r="AK40" s="75">
        <f>RTM_IEX!H40</f>
        <v>81.61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84.97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15.684187023903334</v>
      </c>
      <c r="F41">
        <f>GT_Spot!P41</f>
        <v>0</v>
      </c>
      <c r="G41">
        <f>PPCL_NG!P41</f>
        <v>45.83</v>
      </c>
      <c r="H41">
        <f>PPCL_Spot!P41</f>
        <v>0</v>
      </c>
      <c r="I41">
        <f>Bawana_NG!P41</f>
        <v>97.67639011049927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1170.7623345496954</v>
      </c>
      <c r="P41" s="77">
        <v>114.10560794426696</v>
      </c>
      <c r="Q41" s="77">
        <v>38.035607897471422</v>
      </c>
      <c r="R41" s="80">
        <v>38.499999999999993</v>
      </c>
      <c r="S41" s="80">
        <v>0</v>
      </c>
      <c r="T41" s="78">
        <f>SUMPRODUCT(LTA!F41:AJ41,LTA!F$101:AJ$101,LTA!F$103:AJ$103)</f>
        <v>49.290000000000006</v>
      </c>
      <c r="U41" s="78">
        <f>SUMPRODUCT(LTA!F41:AJ41,LTA!F$102:AJ$102,LTA!F$103:AJ$103)</f>
        <v>27.830000000000002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344.48</v>
      </c>
      <c r="Z41" s="75">
        <f>IEX!N41</f>
        <v>0</v>
      </c>
      <c r="AA41" s="117">
        <f>STOA!H41</f>
        <v>108.78</v>
      </c>
      <c r="AB41" s="117">
        <f>-STOA!N41</f>
        <v>-443.41</v>
      </c>
      <c r="AC41">
        <f t="shared" si="0"/>
        <v>22.652702846843994</v>
      </c>
      <c r="AD41">
        <f t="shared" si="1"/>
        <v>1747.3614246789923</v>
      </c>
      <c r="AE41">
        <f>'IDT-1'!B41</f>
        <v>0</v>
      </c>
      <c r="AF41" s="26"/>
      <c r="AG41">
        <f t="shared" si="2"/>
        <v>1747.3614246789923</v>
      </c>
      <c r="AI41" s="75">
        <f>PXIL!H41</f>
        <v>0</v>
      </c>
      <c r="AJ41" s="75">
        <f>PXIL!N41</f>
        <v>0</v>
      </c>
      <c r="AK41" s="75">
        <f>RTM_IEX!H41</f>
        <v>75.849999999999994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86.6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15.684187023903334</v>
      </c>
      <c r="F42">
        <f>GT_Spot!P42</f>
        <v>0</v>
      </c>
      <c r="G42">
        <f>PPCL_NG!P42</f>
        <v>45.83</v>
      </c>
      <c r="H42">
        <f>PPCL_Spot!P42</f>
        <v>0</v>
      </c>
      <c r="I42">
        <f>Bawana_NG!P42</f>
        <v>97.996377079482443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1186.1248315792955</v>
      </c>
      <c r="P42" s="77">
        <v>114.10560794426696</v>
      </c>
      <c r="Q42" s="77">
        <v>38.035607897471422</v>
      </c>
      <c r="R42" s="80">
        <v>38.499999999999993</v>
      </c>
      <c r="S42" s="80">
        <v>0</v>
      </c>
      <c r="T42" s="78">
        <f>SUMPRODUCT(LTA!F42:AJ42,LTA!F$101:AJ$101,LTA!F$103:AJ$103)</f>
        <v>52.39</v>
      </c>
      <c r="U42" s="78">
        <f>SUMPRODUCT(LTA!F42:AJ42,LTA!F$102:AJ$102,LTA!F$103:AJ$103)</f>
        <v>27.82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360.99</v>
      </c>
      <c r="Z42" s="75">
        <f>IEX!N42</f>
        <v>0</v>
      </c>
      <c r="AA42" s="117">
        <f>STOA!H42</f>
        <v>114.82000000000001</v>
      </c>
      <c r="AB42" s="117">
        <f>-STOA!N42</f>
        <v>-443.41</v>
      </c>
      <c r="AC42">
        <f t="shared" si="0"/>
        <v>23.007804706031521</v>
      </c>
      <c r="AD42">
        <f t="shared" si="1"/>
        <v>1775.6488068183883</v>
      </c>
      <c r="AE42">
        <f>'IDT-1'!B42</f>
        <v>0</v>
      </c>
      <c r="AF42" s="26"/>
      <c r="AG42">
        <f t="shared" si="2"/>
        <v>1775.6488068183883</v>
      </c>
      <c r="AI42" s="75">
        <f>PXIL!H42</f>
        <v>0</v>
      </c>
      <c r="AJ42" s="75">
        <f>PXIL!N42</f>
        <v>0</v>
      </c>
      <c r="AK42" s="75">
        <f>RTM_IEX!H42</f>
        <v>74.88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74.89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15.684187023903334</v>
      </c>
      <c r="F43">
        <f>GT_Spot!P43</f>
        <v>0</v>
      </c>
      <c r="G43">
        <f>PPCL_NG!P43</f>
        <v>45.26</v>
      </c>
      <c r="H43">
        <f>PPCL_Spot!P43</f>
        <v>0</v>
      </c>
      <c r="I43">
        <f>Bawana_NG!P43</f>
        <v>96.416441672509862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1179.7703596753654</v>
      </c>
      <c r="P43" s="77">
        <v>114.10560794426696</v>
      </c>
      <c r="Q43" s="77">
        <v>38.035607897471422</v>
      </c>
      <c r="R43" s="80">
        <v>38.499999999999993</v>
      </c>
      <c r="S43" s="80">
        <v>0</v>
      </c>
      <c r="T43" s="78">
        <f>SUMPRODUCT(LTA!F43:AJ43,LTA!F$101:AJ$101,LTA!F$103:AJ$103)</f>
        <v>47.809999999999995</v>
      </c>
      <c r="U43" s="78">
        <f>SUMPRODUCT(LTA!F43:AJ43,LTA!F$102:AJ$102,LTA!F$103:AJ$103)</f>
        <v>27.57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409.58</v>
      </c>
      <c r="Z43" s="75">
        <f>IEX!N43</f>
        <v>0</v>
      </c>
      <c r="AA43" s="117">
        <f>STOA!H43</f>
        <v>81.09</v>
      </c>
      <c r="AB43" s="117">
        <f>-STOA!N43</f>
        <v>-443.41</v>
      </c>
      <c r="AC43">
        <f t="shared" si="0"/>
        <v>22.573485921695578</v>
      </c>
      <c r="AD43">
        <f t="shared" si="1"/>
        <v>1801.9987182918212</v>
      </c>
      <c r="AE43">
        <f>'IDT-1'!B43</f>
        <v>0</v>
      </c>
      <c r="AF43" s="26"/>
      <c r="AG43">
        <f t="shared" si="2"/>
        <v>1801.9987182918212</v>
      </c>
      <c r="AI43" s="75">
        <f>PXIL!H43</f>
        <v>0</v>
      </c>
      <c r="AJ43" s="75">
        <f>PXIL!N43</f>
        <v>0</v>
      </c>
      <c r="AK43" s="75">
        <f>RTM_IEX!H43</f>
        <v>24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150.16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15.684187023903334</v>
      </c>
      <c r="F44">
        <f>GT_Spot!P44</f>
        <v>0</v>
      </c>
      <c r="G44">
        <f>PPCL_NG!P44</f>
        <v>45.26</v>
      </c>
      <c r="H44">
        <f>PPCL_Spot!P44</f>
        <v>0</v>
      </c>
      <c r="I44">
        <f>Bawana_NG!P44</f>
        <v>98.64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1161.6073694940126</v>
      </c>
      <c r="P44" s="77">
        <v>114.10560794426696</v>
      </c>
      <c r="Q44" s="77">
        <v>38.035607897471422</v>
      </c>
      <c r="R44" s="80">
        <v>38.499999999999993</v>
      </c>
      <c r="S44" s="80">
        <v>0</v>
      </c>
      <c r="T44" s="78">
        <f>SUMPRODUCT(LTA!F44:AJ44,LTA!F$101:AJ$101,LTA!F$103:AJ$103)</f>
        <v>49.07</v>
      </c>
      <c r="U44" s="78">
        <f>SUMPRODUCT(LTA!F44:AJ44,LTA!F$102:AJ$102,LTA!F$103:AJ$103)</f>
        <v>27.259999999999998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385.58</v>
      </c>
      <c r="Z44" s="75">
        <f>IEX!N44</f>
        <v>0</v>
      </c>
      <c r="AA44" s="117">
        <f>STOA!H44</f>
        <v>88.92</v>
      </c>
      <c r="AB44" s="117">
        <f>-STOA!N44</f>
        <v>-443.41</v>
      </c>
      <c r="AC44">
        <f t="shared" si="0"/>
        <v>22.679530921381584</v>
      </c>
      <c r="AD44">
        <f t="shared" si="1"/>
        <v>1814.9032414382723</v>
      </c>
      <c r="AE44">
        <f>'IDT-1'!B44</f>
        <v>0</v>
      </c>
      <c r="AF44" s="26"/>
      <c r="AG44">
        <f t="shared" si="2"/>
        <v>1814.9032414382723</v>
      </c>
      <c r="AI44" s="75">
        <f>PXIL!H44</f>
        <v>0</v>
      </c>
      <c r="AJ44" s="75">
        <f>PXIL!N44</f>
        <v>0</v>
      </c>
      <c r="AK44" s="75">
        <f>RTM_IEX!H44</f>
        <v>67.209999999999994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151.12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15.684187023903334</v>
      </c>
      <c r="F45">
        <f>GT_Spot!P45</f>
        <v>0</v>
      </c>
      <c r="G45">
        <f>PPCL_NG!P45</f>
        <v>44.7</v>
      </c>
      <c r="H45">
        <f>PPCL_Spot!P45</f>
        <v>0</v>
      </c>
      <c r="I45">
        <f>Bawana_NG!P45</f>
        <v>98.64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1124.0530387143385</v>
      </c>
      <c r="P45" s="77">
        <v>114.10560794426696</v>
      </c>
      <c r="Q45" s="77">
        <v>38.035607897471422</v>
      </c>
      <c r="R45" s="80">
        <v>38.499999999999993</v>
      </c>
      <c r="S45" s="80">
        <v>0</v>
      </c>
      <c r="T45" s="78">
        <f>SUMPRODUCT(LTA!F45:AJ45,LTA!F$101:AJ$101,LTA!F$103:AJ$103)</f>
        <v>52.58</v>
      </c>
      <c r="U45" s="78">
        <f>SUMPRODUCT(LTA!F45:AJ45,LTA!F$102:AJ$102,LTA!F$103:AJ$103)</f>
        <v>23.72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280.64</v>
      </c>
      <c r="Z45" s="75">
        <f>IEX!N45</f>
        <v>0</v>
      </c>
      <c r="AA45" s="117">
        <f>STOA!H45</f>
        <v>95.12</v>
      </c>
      <c r="AB45" s="117">
        <f>-STOA!N45</f>
        <v>-443.41</v>
      </c>
      <c r="AC45">
        <f t="shared" si="0"/>
        <v>21.103148810520455</v>
      </c>
      <c r="AD45">
        <f t="shared" si="1"/>
        <v>1744.2052927694597</v>
      </c>
      <c r="AE45">
        <f>'IDT-1'!B45</f>
        <v>0</v>
      </c>
      <c r="AF45" s="26"/>
      <c r="AG45">
        <f t="shared" si="2"/>
        <v>1744.2052927694597</v>
      </c>
      <c r="AI45" s="75">
        <f>PXIL!H45</f>
        <v>0</v>
      </c>
      <c r="AJ45" s="75">
        <f>PXIL!N45</f>
        <v>0</v>
      </c>
      <c r="AK45" s="75">
        <f>RTM_IEX!H45</f>
        <v>24.96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257.98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15.684187023903334</v>
      </c>
      <c r="F46">
        <f>GT_Spot!P46</f>
        <v>0</v>
      </c>
      <c r="G46">
        <f>PPCL_NG!P46</f>
        <v>67.900000000000006</v>
      </c>
      <c r="H46">
        <f>PPCL_Spot!P46</f>
        <v>0</v>
      </c>
      <c r="I46">
        <f>Bawana_NG!P46</f>
        <v>98.966337157660988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1120.2155854379384</v>
      </c>
      <c r="P46" s="77">
        <v>114.10560794426696</v>
      </c>
      <c r="Q46" s="77">
        <v>38.035607897471422</v>
      </c>
      <c r="R46" s="80">
        <v>38.499999999999993</v>
      </c>
      <c r="S46" s="80">
        <v>0</v>
      </c>
      <c r="T46" s="78">
        <f>SUMPRODUCT(LTA!F46:AJ46,LTA!F$101:AJ$101,LTA!F$103:AJ$103)</f>
        <v>50.63</v>
      </c>
      <c r="U46" s="78">
        <f>SUMPRODUCT(LTA!F46:AJ46,LTA!F$102:AJ$102,LTA!F$103:AJ$103)</f>
        <v>23.61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258.08</v>
      </c>
      <c r="Z46" s="75">
        <f>IEX!N46</f>
        <v>0</v>
      </c>
      <c r="AA46" s="117">
        <f>STOA!H46</f>
        <v>102.19</v>
      </c>
      <c r="AB46" s="117">
        <f>-STOA!N46</f>
        <v>-443.41</v>
      </c>
      <c r="AC46">
        <f t="shared" si="0"/>
        <v>21.13895498867555</v>
      </c>
      <c r="AD46">
        <f t="shared" si="1"/>
        <v>1746.7983704725655</v>
      </c>
      <c r="AE46">
        <f>'IDT-1'!B46</f>
        <v>0</v>
      </c>
      <c r="AF46" s="26"/>
      <c r="AG46">
        <f t="shared" si="2"/>
        <v>1746.7983704725655</v>
      </c>
      <c r="AI46" s="75">
        <f>PXIL!H46</f>
        <v>0</v>
      </c>
      <c r="AJ46" s="75">
        <f>PXIL!N46</f>
        <v>0</v>
      </c>
      <c r="AK46" s="75">
        <f>RTM_IEX!H46</f>
        <v>26.89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256.54000000000002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14.293652418735602</v>
      </c>
      <c r="F47">
        <f>GT_Spot!P47</f>
        <v>0</v>
      </c>
      <c r="G47">
        <f>PPCL_NG!P47</f>
        <v>45</v>
      </c>
      <c r="H47">
        <f>PPCL_Spot!P47</f>
        <v>0</v>
      </c>
      <c r="I47">
        <f>Bawana_NG!P47</f>
        <v>98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1092.5868560099163</v>
      </c>
      <c r="P47" s="77">
        <v>114.10560794426696</v>
      </c>
      <c r="Q47" s="77">
        <v>38.035607897471422</v>
      </c>
      <c r="R47" s="80">
        <v>38.499999999999993</v>
      </c>
      <c r="S47" s="80">
        <v>0</v>
      </c>
      <c r="T47" s="78">
        <f>SUMPRODUCT(LTA!F47:AJ47,LTA!F$101:AJ$101,LTA!F$103:AJ$103)</f>
        <v>51.09</v>
      </c>
      <c r="U47" s="78">
        <f>SUMPRODUCT(LTA!F47:AJ47,LTA!F$102:AJ$102,LTA!F$103:AJ$103)</f>
        <v>29.03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92.32</v>
      </c>
      <c r="AB47" s="117">
        <f>-STOA!N47</f>
        <v>-443.41</v>
      </c>
      <c r="AC47">
        <f t="shared" si="0"/>
        <v>18.308121698196061</v>
      </c>
      <c r="AD47">
        <f t="shared" si="1"/>
        <v>1675.4536025721939</v>
      </c>
      <c r="AE47">
        <f>'IDT-1'!B47</f>
        <v>0</v>
      </c>
      <c r="AF47" s="26"/>
      <c r="AG47">
        <f t="shared" si="2"/>
        <v>1675.4536025721939</v>
      </c>
      <c r="AI47" s="75">
        <f>PXIL!H47</f>
        <v>0</v>
      </c>
      <c r="AJ47" s="75">
        <f>PXIL!N47</f>
        <v>0</v>
      </c>
      <c r="AK47" s="75">
        <f>RTM_IEX!H47</f>
        <v>20.16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504.05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14.293652418735602</v>
      </c>
      <c r="F48">
        <f>GT_Spot!P48</f>
        <v>0</v>
      </c>
      <c r="G48">
        <f>PPCL_NG!P48</f>
        <v>60.82</v>
      </c>
      <c r="H48">
        <f>PPCL_Spot!P48</f>
        <v>0</v>
      </c>
      <c r="I48">
        <f>Bawana_NG!P48</f>
        <v>98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1092.5868560099163</v>
      </c>
      <c r="P48" s="77">
        <v>114.10560794426696</v>
      </c>
      <c r="Q48" s="77">
        <v>38.035607897471422</v>
      </c>
      <c r="R48" s="80">
        <v>38.499999999999993</v>
      </c>
      <c r="S48" s="80">
        <v>0</v>
      </c>
      <c r="T48" s="78">
        <f>SUMPRODUCT(LTA!F48:AJ48,LTA!F$101:AJ$101,LTA!F$103:AJ$103)</f>
        <v>52.08</v>
      </c>
      <c r="U48" s="78">
        <f>SUMPRODUCT(LTA!F48:AJ48,LTA!F$102:AJ$102,LTA!F$103:AJ$103)</f>
        <v>28.58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97.69</v>
      </c>
      <c r="AB48" s="117">
        <f>-STOA!N48</f>
        <v>-443.41</v>
      </c>
      <c r="AC48">
        <f t="shared" si="0"/>
        <v>18.685201698196064</v>
      </c>
      <c r="AD48">
        <f t="shared" si="1"/>
        <v>1680.4865225721942</v>
      </c>
      <c r="AE48">
        <f>'IDT-1'!B48</f>
        <v>0</v>
      </c>
      <c r="AF48" s="26"/>
      <c r="AG48">
        <f t="shared" si="2"/>
        <v>1680.4865225721942</v>
      </c>
      <c r="AI48" s="75">
        <f>PXIL!H48</f>
        <v>0</v>
      </c>
      <c r="AJ48" s="75">
        <f>PXIL!N48</f>
        <v>0</v>
      </c>
      <c r="AK48" s="75">
        <f>RTM_IEX!H48</f>
        <v>41.28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466.61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14.293652418735602</v>
      </c>
      <c r="F49">
        <f>GT_Spot!P49</f>
        <v>0</v>
      </c>
      <c r="G49">
        <f>PPCL_NG!P49</f>
        <v>69.307171135872011</v>
      </c>
      <c r="H49">
        <f>PPCL_Spot!P49</f>
        <v>0</v>
      </c>
      <c r="I49">
        <f>Bawana_NG!P49</f>
        <v>96.73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1092.5868560099163</v>
      </c>
      <c r="P49" s="77">
        <v>114.10560794426696</v>
      </c>
      <c r="Q49" s="77">
        <v>38.035607897471422</v>
      </c>
      <c r="R49" s="80">
        <v>38.499999999999993</v>
      </c>
      <c r="S49" s="80">
        <v>0</v>
      </c>
      <c r="T49" s="78">
        <f>SUMPRODUCT(LTA!F49:AJ49,LTA!F$101:AJ$101,LTA!F$103:AJ$103)</f>
        <v>52.730000000000004</v>
      </c>
      <c r="U49" s="78">
        <f>SUMPRODUCT(LTA!F49:AJ49,LTA!F$102:AJ$102,LTA!F$103:AJ$103)</f>
        <v>28.14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248.18</v>
      </c>
      <c r="Z49" s="75">
        <f>IEX!N49</f>
        <v>0</v>
      </c>
      <c r="AA49" s="117">
        <f>STOA!H49</f>
        <v>120.78</v>
      </c>
      <c r="AB49" s="117">
        <f>-STOA!N49</f>
        <v>-443.41</v>
      </c>
      <c r="AC49">
        <f t="shared" si="0"/>
        <v>21.002568804191739</v>
      </c>
      <c r="AD49">
        <f t="shared" si="1"/>
        <v>1641.3963266020708</v>
      </c>
      <c r="AE49">
        <f>'IDT-1'!B49</f>
        <v>0</v>
      </c>
      <c r="AF49" s="26"/>
      <c r="AG49">
        <f t="shared" si="2"/>
        <v>1641.3963266020708</v>
      </c>
      <c r="AI49" s="75">
        <f>PXIL!H49</f>
        <v>0</v>
      </c>
      <c r="AJ49" s="75">
        <f>PXIL!N49</f>
        <v>0</v>
      </c>
      <c r="AK49" s="75">
        <f>RTM_IEX!H49</f>
        <v>25.92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166.5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14.293652418735602</v>
      </c>
      <c r="F50">
        <f>GT_Spot!P50</f>
        <v>0</v>
      </c>
      <c r="G50">
        <f>PPCL_NG!P50</f>
        <v>80.627170976456966</v>
      </c>
      <c r="H50">
        <f>PPCL_Spot!P50</f>
        <v>0</v>
      </c>
      <c r="I50">
        <f>Bawana_NG!P50</f>
        <v>98.966337157660988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1092.5868560099163</v>
      </c>
      <c r="P50" s="77">
        <v>114.10560794426696</v>
      </c>
      <c r="Q50" s="77">
        <v>38.035607897471422</v>
      </c>
      <c r="R50" s="80">
        <v>38.499999999999993</v>
      </c>
      <c r="S50" s="80">
        <v>0</v>
      </c>
      <c r="T50" s="78">
        <f>SUMPRODUCT(LTA!F50:AJ50,LTA!F$101:AJ$101,LTA!F$103:AJ$103)</f>
        <v>53.69</v>
      </c>
      <c r="U50" s="78">
        <f>SUMPRODUCT(LTA!F50:AJ50,LTA!F$102:AJ$102,LTA!F$103:AJ$103)</f>
        <v>21.77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217.76</v>
      </c>
      <c r="Z50" s="75">
        <f>IEX!N50</f>
        <v>0</v>
      </c>
      <c r="AA50" s="117">
        <f>STOA!H50</f>
        <v>131.22</v>
      </c>
      <c r="AB50" s="117">
        <f>-STOA!N50</f>
        <v>-443.41</v>
      </c>
      <c r="AC50">
        <f t="shared" si="0"/>
        <v>20.839296569776302</v>
      </c>
      <c r="AD50">
        <f t="shared" si="1"/>
        <v>1602.575935834732</v>
      </c>
      <c r="AE50">
        <f>'IDT-1'!B50</f>
        <v>0</v>
      </c>
      <c r="AF50" s="26"/>
      <c r="AG50">
        <f t="shared" si="2"/>
        <v>1602.575935834732</v>
      </c>
      <c r="AI50" s="75">
        <f>PXIL!H50</f>
        <v>0</v>
      </c>
      <c r="AJ50" s="75">
        <f>PXIL!N50</f>
        <v>0</v>
      </c>
      <c r="AK50" s="75">
        <f>RTM_IEX!H50</f>
        <v>19.2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146.07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14.293652418735602</v>
      </c>
      <c r="F51">
        <f>GT_Spot!P51</f>
        <v>0</v>
      </c>
      <c r="G51">
        <f>PPCL_NG!P51</f>
        <v>80.627170976456966</v>
      </c>
      <c r="H51">
        <f>PPCL_Spot!P51</f>
        <v>0</v>
      </c>
      <c r="I51">
        <f>Bawana_NG!P51</f>
        <v>98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1092.5868560099163</v>
      </c>
      <c r="P51" s="77">
        <v>114.10560794426696</v>
      </c>
      <c r="Q51" s="77">
        <v>38.035607897471422</v>
      </c>
      <c r="R51" s="80">
        <v>38.499999999999993</v>
      </c>
      <c r="S51" s="80">
        <v>0</v>
      </c>
      <c r="T51" s="78">
        <f>SUMPRODUCT(LTA!F51:AJ51,LTA!F$101:AJ$101,LTA!F$103:AJ$103)</f>
        <v>55.790000000000006</v>
      </c>
      <c r="U51" s="78">
        <f>SUMPRODUCT(LTA!F51:AJ51,LTA!F$102:AJ$102,LTA!F$103:AJ$103)</f>
        <v>22.310000000000002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188.96</v>
      </c>
      <c r="Z51" s="75">
        <f>IEX!N51</f>
        <v>0</v>
      </c>
      <c r="AA51" s="117">
        <f>STOA!H51</f>
        <v>141.47999999999999</v>
      </c>
      <c r="AB51" s="117">
        <f>-STOA!N51</f>
        <v>-443.41</v>
      </c>
      <c r="AC51">
        <f t="shared" si="0"/>
        <v>20.716216802788885</v>
      </c>
      <c r="AD51">
        <f t="shared" si="1"/>
        <v>1569.5426784440583</v>
      </c>
      <c r="AE51">
        <f>'IDT-1'!B51</f>
        <v>8.1349999999999998</v>
      </c>
      <c r="AF51" s="26"/>
      <c r="AG51">
        <f t="shared" si="2"/>
        <v>1577.6776784440583</v>
      </c>
      <c r="AI51" s="75">
        <f>PXIL!H51</f>
        <v>0</v>
      </c>
      <c r="AJ51" s="75">
        <f>PXIL!N51</f>
        <v>0</v>
      </c>
      <c r="AK51" s="75">
        <f>RTM_IEX!H51</f>
        <v>22.08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126.9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6.8304535089941725</v>
      </c>
      <c r="F52">
        <f>GT_Spot!P52</f>
        <v>0</v>
      </c>
      <c r="G52">
        <f>PPCL_NG!P52</f>
        <v>80.627170976456966</v>
      </c>
      <c r="H52">
        <f>PPCL_Spot!P52</f>
        <v>0</v>
      </c>
      <c r="I52">
        <f>Bawana_NG!P52</f>
        <v>98.32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1092.5868560099163</v>
      </c>
      <c r="P52" s="77">
        <v>114.10560794426696</v>
      </c>
      <c r="Q52" s="77">
        <v>38.035607897471422</v>
      </c>
      <c r="R52" s="80">
        <v>38.499999999999993</v>
      </c>
      <c r="S52" s="80">
        <v>0</v>
      </c>
      <c r="T52" s="78">
        <f>SUMPRODUCT(LTA!F52:AJ52,LTA!F$101:AJ$101,LTA!F$103:AJ$103)</f>
        <v>57.680000000000007</v>
      </c>
      <c r="U52" s="78">
        <f>SUMPRODUCT(LTA!F52:AJ52,LTA!F$102:AJ$102,LTA!F$103:AJ$103)</f>
        <v>21.41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160.24</v>
      </c>
      <c r="Z52" s="75">
        <f>IEX!N52</f>
        <v>0</v>
      </c>
      <c r="AA52" s="117">
        <f>STOA!H52</f>
        <v>151</v>
      </c>
      <c r="AB52" s="117">
        <f>-STOA!N52</f>
        <v>-443.41</v>
      </c>
      <c r="AC52">
        <f t="shared" si="0"/>
        <v>20.450868652383161</v>
      </c>
      <c r="AD52">
        <f t="shared" si="1"/>
        <v>1520.3748276847227</v>
      </c>
      <c r="AE52">
        <f>'IDT-1'!B52</f>
        <v>18.981000000000002</v>
      </c>
      <c r="AF52" s="26"/>
      <c r="AG52">
        <f t="shared" si="2"/>
        <v>1539.3558276847227</v>
      </c>
      <c r="AI52" s="75">
        <f>PXIL!H52</f>
        <v>0</v>
      </c>
      <c r="AJ52" s="75">
        <f>PXIL!N52</f>
        <v>0</v>
      </c>
      <c r="AK52" s="75">
        <f>RTM_IEX!H52</f>
        <v>17.28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107.62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16.446250319938571</v>
      </c>
      <c r="F53">
        <f>GT_Spot!P53</f>
        <v>0</v>
      </c>
      <c r="G53">
        <f>PPCL_NG!P53</f>
        <v>80.627170976456966</v>
      </c>
      <c r="H53">
        <f>PPCL_Spot!P53</f>
        <v>0</v>
      </c>
      <c r="I53">
        <f>Bawana_NG!P53</f>
        <v>98.640000000000015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1092.5868560099163</v>
      </c>
      <c r="P53" s="77">
        <v>114.10560794426696</v>
      </c>
      <c r="Q53" s="77">
        <v>38.035607897471422</v>
      </c>
      <c r="R53" s="80">
        <v>38.499999999999993</v>
      </c>
      <c r="S53" s="80">
        <v>0</v>
      </c>
      <c r="T53" s="78">
        <f>SUMPRODUCT(LTA!F53:AJ53,LTA!F$101:AJ$101,LTA!F$103:AJ$103)</f>
        <v>59.69</v>
      </c>
      <c r="U53" s="78">
        <f>SUMPRODUCT(LTA!F53:AJ53,LTA!F$102:AJ$102,LTA!F$103:AJ$103)</f>
        <v>16.829999999999998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136.04</v>
      </c>
      <c r="Z53" s="75">
        <f>IEX!N53</f>
        <v>0</v>
      </c>
      <c r="AA53" s="117">
        <f>STOA!H53</f>
        <v>153.69</v>
      </c>
      <c r="AB53" s="117">
        <f>-STOA!N53</f>
        <v>-443.41</v>
      </c>
      <c r="AC53">
        <f t="shared" si="0"/>
        <v>21.019223664319473</v>
      </c>
      <c r="AD53">
        <f t="shared" si="1"/>
        <v>1568.1922694837308</v>
      </c>
      <c r="AE53">
        <f>'IDT-1'!B53</f>
        <v>29.827999999999999</v>
      </c>
      <c r="AF53" s="26"/>
      <c r="AG53">
        <f t="shared" si="2"/>
        <v>1598.0202694837308</v>
      </c>
      <c r="AI53" s="75">
        <f>PXIL!H53</f>
        <v>0</v>
      </c>
      <c r="AJ53" s="75">
        <f>PXIL!N53</f>
        <v>0</v>
      </c>
      <c r="AK53" s="75">
        <f>RTM_IEX!H53</f>
        <v>96.01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91.42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16.446250319938571</v>
      </c>
      <c r="F54">
        <f>GT_Spot!P54</f>
        <v>0</v>
      </c>
      <c r="G54">
        <f>PPCL_NG!P54</f>
        <v>80.627170976456966</v>
      </c>
      <c r="H54">
        <f>PPCL_Spot!P54</f>
        <v>0</v>
      </c>
      <c r="I54">
        <f>Bawana_NG!P54</f>
        <v>98.966337157660988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1108.4148830795164</v>
      </c>
      <c r="P54" s="77">
        <v>114.10560794426696</v>
      </c>
      <c r="Q54" s="77">
        <v>38.035607897471422</v>
      </c>
      <c r="R54" s="80">
        <v>38.499999999999993</v>
      </c>
      <c r="S54" s="80">
        <v>0</v>
      </c>
      <c r="T54" s="78">
        <f>SUMPRODUCT(LTA!F54:AJ54,LTA!F$101:AJ$101,LTA!F$103:AJ$103)</f>
        <v>61.29</v>
      </c>
      <c r="U54" s="78">
        <f>SUMPRODUCT(LTA!F54:AJ54,LTA!F$102:AJ$102,LTA!F$103:AJ$103)</f>
        <v>16.399999999999999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103.3</v>
      </c>
      <c r="Z54" s="75">
        <f>IEX!N54</f>
        <v>0</v>
      </c>
      <c r="AA54" s="117">
        <f>STOA!H54</f>
        <v>152.62</v>
      </c>
      <c r="AB54" s="117">
        <f>-STOA!N54</f>
        <v>-443.41</v>
      </c>
      <c r="AC54">
        <f t="shared" si="0"/>
        <v>20.662862069519367</v>
      </c>
      <c r="AD54">
        <f t="shared" si="1"/>
        <v>1506.0829953057917</v>
      </c>
      <c r="AE54">
        <f>'IDT-1'!B54</f>
        <v>43.386000000000003</v>
      </c>
      <c r="AF54" s="26"/>
      <c r="AG54">
        <f t="shared" si="2"/>
        <v>1549.4689953057916</v>
      </c>
      <c r="AI54" s="75">
        <f>PXIL!H54</f>
        <v>0</v>
      </c>
      <c r="AJ54" s="75">
        <f>PXIL!N54</f>
        <v>0</v>
      </c>
      <c r="AK54" s="75">
        <f>RTM_IEX!H54</f>
        <v>72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69.45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12.128273191537348</v>
      </c>
      <c r="F55">
        <f>GT_Spot!P55</f>
        <v>0</v>
      </c>
      <c r="G55">
        <f>PPCL_NG!P55</f>
        <v>80.627170976456966</v>
      </c>
      <c r="H55">
        <f>PPCL_Spot!P55</f>
        <v>0</v>
      </c>
      <c r="I55">
        <f>Bawana_NG!P55</f>
        <v>98.966337157660988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1120.094386870926</v>
      </c>
      <c r="P55" s="77">
        <v>114.10560794426696</v>
      </c>
      <c r="Q55" s="77">
        <v>38.035607897471422</v>
      </c>
      <c r="R55" s="80">
        <v>38.499999999999993</v>
      </c>
      <c r="S55" s="80">
        <v>0</v>
      </c>
      <c r="T55" s="78">
        <f>SUMPRODUCT(LTA!F55:AJ55,LTA!F$101:AJ$101,LTA!F$103:AJ$103)</f>
        <v>57.949999999999996</v>
      </c>
      <c r="U55" s="78">
        <f>SUMPRODUCT(LTA!F55:AJ55,LTA!F$102:AJ$102,LTA!F$103:AJ$103)</f>
        <v>15.65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40.700000000000003</v>
      </c>
      <c r="Z55" s="75">
        <f>IEX!N55</f>
        <v>0</v>
      </c>
      <c r="AA55" s="117">
        <f>STOA!H55</f>
        <v>150.68</v>
      </c>
      <c r="AB55" s="117">
        <f>-STOA!N55</f>
        <v>-443.41</v>
      </c>
      <c r="AC55">
        <f t="shared" si="0"/>
        <v>19.929395504153842</v>
      </c>
      <c r="AD55">
        <f t="shared" si="1"/>
        <v>1381.4179885341659</v>
      </c>
      <c r="AE55">
        <f>'IDT-1'!B55</f>
        <v>100</v>
      </c>
      <c r="AF55" s="26"/>
      <c r="AG55">
        <f t="shared" si="2"/>
        <v>1481.4179885341659</v>
      </c>
      <c r="AI55" s="75">
        <f>PXIL!H55</f>
        <v>0</v>
      </c>
      <c r="AJ55" s="75">
        <f>PXIL!N55</f>
        <v>0</v>
      </c>
      <c r="AK55" s="75">
        <f>RTM_IEX!H55</f>
        <v>49.92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27.4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12.128273191537348</v>
      </c>
      <c r="F56">
        <f>GT_Spot!P56</f>
        <v>0</v>
      </c>
      <c r="G56">
        <f>PPCL_NG!P56</f>
        <v>80.627170976456966</v>
      </c>
      <c r="H56">
        <f>PPCL_Spot!P56</f>
        <v>0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1119.7296780874374</v>
      </c>
      <c r="P56" s="77">
        <v>114.10560794426696</v>
      </c>
      <c r="Q56" s="77">
        <v>38.035607897471422</v>
      </c>
      <c r="R56" s="80">
        <v>38.499999999999993</v>
      </c>
      <c r="S56" s="80">
        <v>0</v>
      </c>
      <c r="T56" s="78">
        <f>SUMPRODUCT(LTA!F56:AJ56,LTA!F$101:AJ$101,LTA!F$103:AJ$103)</f>
        <v>58.85</v>
      </c>
      <c r="U56" s="78">
        <f>SUMPRODUCT(LTA!F56:AJ56,LTA!F$102:AJ$102,LTA!F$103:AJ$103)</f>
        <v>15.72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56.84</v>
      </c>
      <c r="Z56" s="75">
        <f>IEX!N56</f>
        <v>0</v>
      </c>
      <c r="AA56" s="117">
        <f>STOA!H56</f>
        <v>150.32</v>
      </c>
      <c r="AB56" s="117">
        <f>-STOA!N56</f>
        <v>-443.41</v>
      </c>
      <c r="AC56">
        <f t="shared" si="0"/>
        <v>20.113130299871724</v>
      </c>
      <c r="AD56">
        <f t="shared" si="1"/>
        <v>1412.9132077972981</v>
      </c>
      <c r="AE56">
        <f>'IDT-1'!B56</f>
        <v>29</v>
      </c>
      <c r="AF56" s="26"/>
      <c r="AG56">
        <f t="shared" si="2"/>
        <v>1441.9132077972981</v>
      </c>
      <c r="AI56" s="75">
        <f>PXIL!H56</f>
        <v>0</v>
      </c>
      <c r="AJ56" s="75">
        <f>PXIL!N56</f>
        <v>0</v>
      </c>
      <c r="AK56" s="75">
        <f>RTM_IEX!H56</f>
        <v>53.76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38.200000000000003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12.128273191537348</v>
      </c>
      <c r="F57">
        <f>GT_Spot!P57</f>
        <v>0</v>
      </c>
      <c r="G57">
        <f>PPCL_NG!P57</f>
        <v>87.697171058998109</v>
      </c>
      <c r="H57">
        <f>PPCL_Spot!P57</f>
        <v>0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1133.9904072724853</v>
      </c>
      <c r="P57" s="77">
        <v>114.10560794426696</v>
      </c>
      <c r="Q57" s="77">
        <v>38.035607897471422</v>
      </c>
      <c r="R57" s="80">
        <v>38.499999999999993</v>
      </c>
      <c r="S57" s="80">
        <v>0</v>
      </c>
      <c r="T57" s="78">
        <f>SUMPRODUCT(LTA!F57:AJ57,LTA!F$101:AJ$101,LTA!F$103:AJ$103)</f>
        <v>59.08</v>
      </c>
      <c r="U57" s="78">
        <f>SUMPRODUCT(LTA!F57:AJ57,LTA!F$102:AJ$102,LTA!F$103:AJ$103)</f>
        <v>15.68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33.5</v>
      </c>
      <c r="Z57" s="75">
        <f>IEX!N57</f>
        <v>0</v>
      </c>
      <c r="AA57" s="117">
        <f>STOA!H57</f>
        <v>149.97</v>
      </c>
      <c r="AB57" s="117">
        <f>-STOA!N57</f>
        <v>-443.41</v>
      </c>
      <c r="AC57">
        <f t="shared" si="0"/>
        <v>20.550320717426509</v>
      </c>
      <c r="AD57">
        <f t="shared" si="1"/>
        <v>1450.9367466473325</v>
      </c>
      <c r="AE57">
        <f>'IDT-1'!B57</f>
        <v>29</v>
      </c>
      <c r="AF57" s="26"/>
      <c r="AG57">
        <f t="shared" si="2"/>
        <v>1479.9367466473325</v>
      </c>
      <c r="AI57" s="75">
        <f>PXIL!H57</f>
        <v>0</v>
      </c>
      <c r="AJ57" s="75">
        <f>PXIL!N57</f>
        <v>0</v>
      </c>
      <c r="AK57" s="75">
        <f>RTM_IEX!H57</f>
        <v>105.61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26.98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16.446250319938571</v>
      </c>
      <c r="F58">
        <f>GT_Spot!P58</f>
        <v>0</v>
      </c>
      <c r="G58">
        <f>PPCL_NG!P58</f>
        <v>87.697171058998109</v>
      </c>
      <c r="H58">
        <f>PPCL_Spot!P58</f>
        <v>0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1132.9058543772685</v>
      </c>
      <c r="P58" s="77">
        <v>114.10560794426696</v>
      </c>
      <c r="Q58" s="77">
        <v>38.035607897471422</v>
      </c>
      <c r="R58" s="80">
        <v>38.499999999999993</v>
      </c>
      <c r="S58" s="80">
        <v>0</v>
      </c>
      <c r="T58" s="78">
        <f>SUMPRODUCT(LTA!F58:AJ58,LTA!F$101:AJ$101,LTA!F$103:AJ$103)</f>
        <v>60.400000000000006</v>
      </c>
      <c r="U58" s="78">
        <f>SUMPRODUCT(LTA!F58:AJ58,LTA!F$102:AJ$102,LTA!F$103:AJ$103)</f>
        <v>14.059999999999999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25.54</v>
      </c>
      <c r="Z58" s="75">
        <f>IEX!N58</f>
        <v>0</v>
      </c>
      <c r="AA58" s="117">
        <f>STOA!H58</f>
        <v>146.05000000000001</v>
      </c>
      <c r="AB58" s="117">
        <f>-STOA!N58</f>
        <v>-443.41</v>
      </c>
      <c r="AC58">
        <f t="shared" si="0"/>
        <v>20.505382850678529</v>
      </c>
      <c r="AD58">
        <f t="shared" si="1"/>
        <v>1440.4051087472649</v>
      </c>
      <c r="AE58">
        <f>'IDT-1'!B58</f>
        <v>24</v>
      </c>
      <c r="AF58" s="26"/>
      <c r="AG58">
        <f t="shared" si="2"/>
        <v>1464.4051087472649</v>
      </c>
      <c r="AI58" s="75">
        <f>PXIL!H58</f>
        <v>0</v>
      </c>
      <c r="AJ58" s="75">
        <f>PXIL!N58</f>
        <v>0</v>
      </c>
      <c r="AK58" s="75">
        <f>RTM_IEX!H58</f>
        <v>109.45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21.51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9.8149847094801217</v>
      </c>
      <c r="F59">
        <f>GT_Spot!P59</f>
        <v>0</v>
      </c>
      <c r="G59">
        <f>PPCL_NG!P59</f>
        <v>87.697171058998109</v>
      </c>
      <c r="H59">
        <f>PPCL_Spot!P59</f>
        <v>0</v>
      </c>
      <c r="I59">
        <f>Bawana_NG!P59</f>
        <v>99.619999999999976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1132.6258543772685</v>
      </c>
      <c r="P59" s="77">
        <v>114.10560794426696</v>
      </c>
      <c r="Q59" s="77">
        <v>38.039999999999992</v>
      </c>
      <c r="R59" s="80">
        <v>38.499999999999993</v>
      </c>
      <c r="S59" s="80">
        <v>0</v>
      </c>
      <c r="T59" s="78">
        <f>SUMPRODUCT(LTA!F59:AJ59,LTA!F$101:AJ$101,LTA!F$103:AJ$103)</f>
        <v>82.31</v>
      </c>
      <c r="U59" s="78">
        <f>SUMPRODUCT(LTA!F59:AJ59,LTA!F$102:AJ$102,LTA!F$103:AJ$103)</f>
        <v>14.14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23.52</v>
      </c>
      <c r="Z59" s="75">
        <f>IEX!N59</f>
        <v>0</v>
      </c>
      <c r="AA59" s="117">
        <f>STOA!H59</f>
        <v>142.94</v>
      </c>
      <c r="AB59" s="117">
        <f>-STOA!N59</f>
        <v>-443.41</v>
      </c>
      <c r="AC59">
        <f t="shared" si="0"/>
        <v>20.643746363808749</v>
      </c>
      <c r="AD59">
        <f t="shared" si="1"/>
        <v>1450.2998717262049</v>
      </c>
      <c r="AE59">
        <f>'IDT-1'!B59</f>
        <v>0</v>
      </c>
      <c r="AF59" s="26"/>
      <c r="AG59">
        <f t="shared" si="2"/>
        <v>1450.2998717262049</v>
      </c>
      <c r="AI59" s="75">
        <f>PXIL!H59</f>
        <v>0</v>
      </c>
      <c r="AJ59" s="75">
        <f>PXIL!N59</f>
        <v>0</v>
      </c>
      <c r="AK59" s="75">
        <f>RTM_IEX!H59</f>
        <v>115.22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15.82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16.446250319938571</v>
      </c>
      <c r="F60">
        <f>GT_Spot!P60</f>
        <v>0</v>
      </c>
      <c r="G60">
        <f>PPCL_NG!P60</f>
        <v>87.697171058998109</v>
      </c>
      <c r="H60">
        <f>PPCL_Spot!P60</f>
        <v>0</v>
      </c>
      <c r="I60">
        <f>Bawana_NG!P60</f>
        <v>99.619999999999976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1132.6665824853881</v>
      </c>
      <c r="P60" s="77">
        <v>114.10560794426696</v>
      </c>
      <c r="Q60" s="77">
        <v>38.039999999999992</v>
      </c>
      <c r="R60" s="80">
        <v>38.499999999999993</v>
      </c>
      <c r="S60" s="80">
        <v>0</v>
      </c>
      <c r="T60" s="78">
        <f>SUMPRODUCT(LTA!F60:AJ60,LTA!F$101:AJ$101,LTA!F$103:AJ$103)</f>
        <v>84.65</v>
      </c>
      <c r="U60" s="78">
        <f>SUMPRODUCT(LTA!F60:AJ60,LTA!F$102:AJ$102,LTA!F$103:AJ$103)</f>
        <v>14.6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6.14</v>
      </c>
      <c r="Z60" s="75">
        <f>IEX!N60</f>
        <v>0</v>
      </c>
      <c r="AA60" s="117">
        <f>STOA!H60</f>
        <v>144.10000000000002</v>
      </c>
      <c r="AB60" s="117">
        <f>-STOA!N60</f>
        <v>-443.41</v>
      </c>
      <c r="AC60">
        <f t="shared" si="0"/>
        <v>20.305491908532236</v>
      </c>
      <c r="AD60">
        <f t="shared" si="1"/>
        <v>1405.5701199000594</v>
      </c>
      <c r="AE60">
        <f>'IDT-1'!B60</f>
        <v>0</v>
      </c>
      <c r="AF60" s="26"/>
      <c r="AG60">
        <f t="shared" si="2"/>
        <v>1405.5701199000594</v>
      </c>
      <c r="AI60" s="75">
        <f>PXIL!H60</f>
        <v>0</v>
      </c>
      <c r="AJ60" s="75">
        <f>PXIL!N60</f>
        <v>0</v>
      </c>
      <c r="AK60" s="75">
        <f>RTM_IEX!H60</f>
        <v>83.53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9.19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16.446250319938571</v>
      </c>
      <c r="F61">
        <f>GT_Spot!P61</f>
        <v>0</v>
      </c>
      <c r="G61">
        <f>PPCL_NG!P61</f>
        <v>87.697171058998109</v>
      </c>
      <c r="H61">
        <f>PPCL_Spot!P61</f>
        <v>0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1038.7497621472173</v>
      </c>
      <c r="P61" s="77">
        <v>114.10560794426696</v>
      </c>
      <c r="Q61" s="77">
        <v>38.039999999999992</v>
      </c>
      <c r="R61" s="80">
        <v>38.499999999999993</v>
      </c>
      <c r="S61" s="80">
        <v>0</v>
      </c>
      <c r="T61" s="78">
        <f>SUMPRODUCT(LTA!F61:AJ61,LTA!F$101:AJ$101,LTA!F$103:AJ$103)</f>
        <v>82.72</v>
      </c>
      <c r="U61" s="78">
        <f>SUMPRODUCT(LTA!F61:AJ61,LTA!F$102:AJ$102,LTA!F$103:AJ$103)</f>
        <v>14.399999999999999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138.43</v>
      </c>
      <c r="AB61" s="117">
        <f>-STOA!N61</f>
        <v>-443.41</v>
      </c>
      <c r="AC61">
        <f t="shared" si="0"/>
        <v>20.285807889556335</v>
      </c>
      <c r="AD61">
        <f t="shared" si="1"/>
        <v>1394.1629835808649</v>
      </c>
      <c r="AE61">
        <f>'IDT-1'!B61</f>
        <v>0</v>
      </c>
      <c r="AF61" s="26"/>
      <c r="AG61">
        <f t="shared" si="2"/>
        <v>1394.1629835808649</v>
      </c>
      <c r="AI61" s="75">
        <f>PXIL!H61</f>
        <v>0</v>
      </c>
      <c r="AJ61" s="75">
        <f>PXIL!N61</f>
        <v>0</v>
      </c>
      <c r="AK61" s="75">
        <f>RTM_IEX!H61</f>
        <v>189.15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12.128273191537348</v>
      </c>
      <c r="F62">
        <f>GT_Spot!P62</f>
        <v>0</v>
      </c>
      <c r="G62">
        <f>PPCL_NG!P62</f>
        <v>87.697171058998109</v>
      </c>
      <c r="H62">
        <f>PPCL_Spot!P62</f>
        <v>0</v>
      </c>
      <c r="I62">
        <f>Bawana_NG!P62</f>
        <v>99.619999999999976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1031.9953388976019</v>
      </c>
      <c r="P62" s="77">
        <v>114.10560794426696</v>
      </c>
      <c r="Q62" s="77">
        <v>38.039999999999992</v>
      </c>
      <c r="R62" s="80">
        <v>38.499999999999993</v>
      </c>
      <c r="S62" s="80">
        <v>0</v>
      </c>
      <c r="T62" s="78">
        <f>SUMPRODUCT(LTA!F62:AJ62,LTA!F$101:AJ$101,LTA!F$103:AJ$103)</f>
        <v>77.819999999999993</v>
      </c>
      <c r="U62" s="78">
        <f>SUMPRODUCT(LTA!F62:AJ62,LTA!F$102:AJ$102,LTA!F$103:AJ$103)</f>
        <v>14.33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134.30000000000001</v>
      </c>
      <c r="AB62" s="117">
        <f>-STOA!N62</f>
        <v>-443.41</v>
      </c>
      <c r="AC62">
        <f t="shared" si="0"/>
        <v>19.812434766229782</v>
      </c>
      <c r="AD62">
        <f t="shared" si="1"/>
        <v>1340.8439563261743</v>
      </c>
      <c r="AE62">
        <f>'IDT-1'!B62</f>
        <v>0</v>
      </c>
      <c r="AF62" s="26"/>
      <c r="AG62">
        <f t="shared" si="2"/>
        <v>1340.8439563261743</v>
      </c>
      <c r="AI62" s="75">
        <f>PXIL!H62</f>
        <v>0</v>
      </c>
      <c r="AJ62" s="75">
        <f>PXIL!N62</f>
        <v>0</v>
      </c>
      <c r="AK62" s="75">
        <f>RTM_IEX!H62</f>
        <v>155.53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12.130337565264597</v>
      </c>
      <c r="F63">
        <f>GT_Spot!P63</f>
        <v>0</v>
      </c>
      <c r="G63">
        <f>PPCL_NG!P63</f>
        <v>87.697171058998109</v>
      </c>
      <c r="H63">
        <f>PPCL_Spot!P63</f>
        <v>0</v>
      </c>
      <c r="I63">
        <f>Bawana_NG!P63</f>
        <v>99.619999999999976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1035.6073022956132</v>
      </c>
      <c r="P63" s="77">
        <v>114.10560794426696</v>
      </c>
      <c r="Q63" s="77">
        <v>38.039999999999992</v>
      </c>
      <c r="R63" s="80">
        <v>38.499999999999993</v>
      </c>
      <c r="S63" s="80">
        <v>0</v>
      </c>
      <c r="T63" s="78">
        <f>SUMPRODUCT(LTA!F63:AJ63,LTA!F$101:AJ$101,LTA!F$103:AJ$103)</f>
        <v>75.53</v>
      </c>
      <c r="U63" s="78">
        <f>SUMPRODUCT(LTA!F63:AJ63,LTA!F$102:AJ$102,LTA!F$103:AJ$103)</f>
        <v>13.9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131.57</v>
      </c>
      <c r="AB63" s="117">
        <f>-STOA!N63</f>
        <v>-443.41</v>
      </c>
      <c r="AC63">
        <f t="shared" si="0"/>
        <v>20.793318210621084</v>
      </c>
      <c r="AD63">
        <f t="shared" si="1"/>
        <v>1451.3271006535215</v>
      </c>
      <c r="AE63">
        <f>'IDT-1'!B63</f>
        <v>0</v>
      </c>
      <c r="AF63" s="26"/>
      <c r="AG63">
        <f t="shared" si="2"/>
        <v>1451.3271006535215</v>
      </c>
      <c r="AI63" s="75">
        <f>PXIL!H63</f>
        <v>0</v>
      </c>
      <c r="AJ63" s="75">
        <f>PXIL!N63</f>
        <v>0</v>
      </c>
      <c r="AK63" s="75">
        <f>RTM_IEX!H63</f>
        <v>268.83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7.9034914017717561</v>
      </c>
      <c r="F64">
        <f>GT_Spot!P64</f>
        <v>0</v>
      </c>
      <c r="G64">
        <f>PPCL_NG!P64</f>
        <v>87.697171058998109</v>
      </c>
      <c r="H64">
        <f>PPCL_Spot!P64</f>
        <v>0</v>
      </c>
      <c r="I64">
        <f>Bawana_NG!P64</f>
        <v>99.619999999999976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1053.5170364100686</v>
      </c>
      <c r="P64" s="77">
        <v>114.10560794426696</v>
      </c>
      <c r="Q64" s="77">
        <v>38.039999999999992</v>
      </c>
      <c r="R64" s="80">
        <v>38.499999999999993</v>
      </c>
      <c r="S64" s="80">
        <v>0</v>
      </c>
      <c r="T64" s="78">
        <f>SUMPRODUCT(LTA!F64:AJ64,LTA!F$101:AJ$101,LTA!F$103:AJ$103)</f>
        <v>108.27</v>
      </c>
      <c r="U64" s="78">
        <f>SUMPRODUCT(LTA!F64:AJ64,LTA!F$102:AJ$102,LTA!F$103:AJ$103)</f>
        <v>13.52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120.25</v>
      </c>
      <c r="AB64" s="117">
        <f>-STOA!N64</f>
        <v>-443.41</v>
      </c>
      <c r="AC64">
        <f t="shared" si="0"/>
        <v>20.760959624589553</v>
      </c>
      <c r="AD64">
        <f t="shared" si="1"/>
        <v>1447.6823471905157</v>
      </c>
      <c r="AE64">
        <f>'IDT-1'!B64</f>
        <v>0</v>
      </c>
      <c r="AF64" s="26"/>
      <c r="AG64">
        <f t="shared" si="2"/>
        <v>1447.6823471905157</v>
      </c>
      <c r="AI64" s="75">
        <f>PXIL!H64</f>
        <v>0</v>
      </c>
      <c r="AJ64" s="75">
        <f>PXIL!N64</f>
        <v>0</v>
      </c>
      <c r="AK64" s="75">
        <f>RTM_IEX!H64</f>
        <v>230.43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15.865274494352507</v>
      </c>
      <c r="F65">
        <f>GT_Spot!P65</f>
        <v>0</v>
      </c>
      <c r="G65">
        <f>PPCL_NG!P65</f>
        <v>87.697171058998109</v>
      </c>
      <c r="H65">
        <f>PPCL_Spot!P65</f>
        <v>0</v>
      </c>
      <c r="I65">
        <f>Bawana_NG!P65</f>
        <v>99.619999999999976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1073.9556886660127</v>
      </c>
      <c r="P65" s="77">
        <v>114.10560794426696</v>
      </c>
      <c r="Q65" s="77">
        <v>38.039999999999992</v>
      </c>
      <c r="R65" s="80">
        <v>38.499999999999993</v>
      </c>
      <c r="S65" s="80">
        <v>0</v>
      </c>
      <c r="T65" s="78">
        <f>SUMPRODUCT(LTA!F65:AJ65,LTA!F$101:AJ$101,LTA!F$103:AJ$103)</f>
        <v>105.72</v>
      </c>
      <c r="U65" s="78">
        <f>SUMPRODUCT(LTA!F65:AJ65,LTA!F$102:AJ$102,LTA!F$103:AJ$103)</f>
        <v>13.58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86.99</v>
      </c>
      <c r="AB65" s="117">
        <f>-STOA!N65</f>
        <v>-443.41</v>
      </c>
      <c r="AC65">
        <f t="shared" si="0"/>
        <v>20.544219455656574</v>
      </c>
      <c r="AD65">
        <f t="shared" si="1"/>
        <v>1423.2695227079737</v>
      </c>
      <c r="AE65">
        <f>'IDT-1'!B65</f>
        <v>23</v>
      </c>
      <c r="AF65" s="26"/>
      <c r="AG65">
        <f t="shared" si="2"/>
        <v>1446.2695227079737</v>
      </c>
      <c r="AI65" s="75">
        <f>PXIL!H65</f>
        <v>0</v>
      </c>
      <c r="AJ65" s="75">
        <f>PXIL!N65</f>
        <v>0</v>
      </c>
      <c r="AK65" s="75">
        <f>RTM_IEX!H65</f>
        <v>213.15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15.865274494352507</v>
      </c>
      <c r="F66">
        <f>GT_Spot!P66</f>
        <v>0</v>
      </c>
      <c r="G66">
        <f>PPCL_NG!P66</f>
        <v>87.697171058998109</v>
      </c>
      <c r="H66">
        <f>PPCL_Spot!P66</f>
        <v>0</v>
      </c>
      <c r="I66">
        <f>Bawana_NG!P66</f>
        <v>99.619999999999976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1083.6992131435065</v>
      </c>
      <c r="P66" s="77">
        <v>114.10560794426696</v>
      </c>
      <c r="Q66" s="77">
        <v>38.039999999999992</v>
      </c>
      <c r="R66" s="80">
        <v>38.499999999999993</v>
      </c>
      <c r="S66" s="80">
        <v>0</v>
      </c>
      <c r="T66" s="78">
        <f>SUMPRODUCT(LTA!F66:AJ66,LTA!F$101:AJ$101,LTA!F$103:AJ$103)</f>
        <v>104.1</v>
      </c>
      <c r="U66" s="78">
        <f>SUMPRODUCT(LTA!F66:AJ66,LTA!F$102:AJ$102,LTA!F$103:AJ$103)</f>
        <v>13.76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76.12</v>
      </c>
      <c r="AB66" s="117">
        <f>-STOA!N66</f>
        <v>-443.41</v>
      </c>
      <c r="AC66">
        <f t="shared" si="0"/>
        <v>20.352586471058519</v>
      </c>
      <c r="AD66">
        <f t="shared" si="1"/>
        <v>1401.6846801700653</v>
      </c>
      <c r="AE66">
        <f>'IDT-1'!B66</f>
        <v>38</v>
      </c>
      <c r="AF66" s="26"/>
      <c r="AG66">
        <f t="shared" si="2"/>
        <v>1439.6846801700653</v>
      </c>
      <c r="AI66" s="75">
        <f>PXIL!H66</f>
        <v>0</v>
      </c>
      <c r="AJ66" s="75">
        <f>PXIL!N66</f>
        <v>0</v>
      </c>
      <c r="AK66" s="75">
        <f>RTM_IEX!H66</f>
        <v>193.94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15.865274494352507</v>
      </c>
      <c r="F67">
        <f>GT_Spot!P67</f>
        <v>0</v>
      </c>
      <c r="G67">
        <f>PPCL_NG!P67</f>
        <v>87.697171058998109</v>
      </c>
      <c r="H67">
        <f>PPCL_Spot!P67</f>
        <v>0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1094.6672488263102</v>
      </c>
      <c r="P67" s="77">
        <v>114.10560794426696</v>
      </c>
      <c r="Q67" s="77">
        <v>38.035607897471422</v>
      </c>
      <c r="R67" s="80">
        <v>38.5</v>
      </c>
      <c r="S67" s="80">
        <v>0</v>
      </c>
      <c r="T67" s="78">
        <f>SUMPRODUCT(LTA!F67:AJ67,LTA!F$101:AJ$101,LTA!F$103:AJ$103)</f>
        <v>95.46</v>
      </c>
      <c r="U67" s="78">
        <f>SUMPRODUCT(LTA!F67:AJ67,LTA!F$102:AJ$102,LTA!F$103:AJ$103)</f>
        <v>14.370000000000001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16.32</v>
      </c>
      <c r="Z67" s="75">
        <f>IEX!N67</f>
        <v>0</v>
      </c>
      <c r="AA67" s="117">
        <f>STOA!H67</f>
        <v>68.97</v>
      </c>
      <c r="AB67" s="117">
        <f>-STOA!N67</f>
        <v>-443.41</v>
      </c>
      <c r="AC67">
        <f t="shared" ref="AC67:AC71" si="3">SUMIF(B67:AB67,"&gt;0")*$AC$2-SUMIF(B67:AB67,"&lt;0")*($AC$2/(1-$AC$2))+SUMIF(AI67:AN67,"&gt;0")*$AC$2-SUMIF(AI67:AN67,"&lt;0")*($AC$2/(1-$AC$2))</f>
        <v>20.045146534564939</v>
      </c>
      <c r="AD67">
        <f t="shared" si="1"/>
        <v>1367.0557636868341</v>
      </c>
      <c r="AE67">
        <f>'IDT-1'!B67</f>
        <v>54</v>
      </c>
      <c r="AF67" s="26"/>
      <c r="AG67">
        <f t="shared" si="2"/>
        <v>1421.0557636868341</v>
      </c>
      <c r="AI67" s="75">
        <f>PXIL!H67</f>
        <v>0</v>
      </c>
      <c r="AJ67" s="75">
        <f>PXIL!N67</f>
        <v>0</v>
      </c>
      <c r="AK67" s="75">
        <f>RTM_IEX!H67</f>
        <v>146.9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15.865274494352507</v>
      </c>
      <c r="F68">
        <f>GT_Spot!P68</f>
        <v>0</v>
      </c>
      <c r="G68">
        <f>PPCL_NG!P68</f>
        <v>87.697171058998109</v>
      </c>
      <c r="H68">
        <f>PPCL_Spot!P68</f>
        <v>0</v>
      </c>
      <c r="I68">
        <f>Bawana_NG!P68</f>
        <v>99.619999999999976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1114.9956015327311</v>
      </c>
      <c r="P68" s="77">
        <v>114.10560794426696</v>
      </c>
      <c r="Q68" s="77">
        <v>38.035607897471422</v>
      </c>
      <c r="R68" s="80">
        <v>29.234609683015293</v>
      </c>
      <c r="S68" s="80">
        <v>0</v>
      </c>
      <c r="T68" s="78">
        <f>SUMPRODUCT(LTA!F68:AJ68,LTA!F$101:AJ$101,LTA!F$103:AJ$103)</f>
        <v>63.459999999999994</v>
      </c>
      <c r="U68" s="78">
        <f>SUMPRODUCT(LTA!F68:AJ68,LTA!F$102:AJ$102,LTA!F$103:AJ$103)</f>
        <v>15.25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57.39</v>
      </c>
      <c r="AB68" s="117">
        <f>-STOA!N68</f>
        <v>-443.41</v>
      </c>
      <c r="AC68">
        <f t="shared" si="3"/>
        <v>19.504852603591981</v>
      </c>
      <c r="AD68">
        <f t="shared" ref="AD68:AD98" si="4">SUM(B68:AB68,AI68:AR68)-AC68</f>
        <v>1306.1990200072437</v>
      </c>
      <c r="AE68">
        <f>'IDT-1'!B68</f>
        <v>98</v>
      </c>
      <c r="AF68" s="26"/>
      <c r="AG68">
        <f t="shared" ref="AG68:AG98" si="5">SUM(AD68:AF68)</f>
        <v>1404.1990200072437</v>
      </c>
      <c r="AI68" s="75">
        <f>PXIL!H68</f>
        <v>0</v>
      </c>
      <c r="AJ68" s="75">
        <f>PXIL!N68</f>
        <v>0</v>
      </c>
      <c r="AK68" s="75">
        <f>RTM_IEX!H68</f>
        <v>133.46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15.865274494352507</v>
      </c>
      <c r="F69">
        <f>GT_Spot!P69</f>
        <v>0</v>
      </c>
      <c r="G69">
        <f>PPCL_NG!P69</f>
        <v>87.697171058998109</v>
      </c>
      <c r="H69">
        <f>PPCL_Spot!P69</f>
        <v>0</v>
      </c>
      <c r="I69">
        <f>Bawana_NG!P69</f>
        <v>99.619999999999976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1121.9852158120664</v>
      </c>
      <c r="P69" s="77">
        <v>114.10560794426696</v>
      </c>
      <c r="Q69" s="77">
        <v>38.035607897471422</v>
      </c>
      <c r="R69" s="80">
        <v>16.88</v>
      </c>
      <c r="S69" s="80">
        <v>0</v>
      </c>
      <c r="T69" s="78">
        <f>SUMPRODUCT(LTA!F69:AJ69,LTA!F$101:AJ$101,LTA!F$103:AJ$103)</f>
        <v>59.89</v>
      </c>
      <c r="U69" s="78">
        <f>SUMPRODUCT(LTA!F69:AJ69,LTA!F$102:AJ$102,LTA!F$103:AJ$103)</f>
        <v>16.739999999999998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67.960000000000008</v>
      </c>
      <c r="AB69" s="117">
        <f>-STOA!N69</f>
        <v>-443.41</v>
      </c>
      <c r="AC69">
        <f t="shared" si="3"/>
        <v>19.346496644039597</v>
      </c>
      <c r="AD69">
        <f t="shared" si="4"/>
        <v>1288.3623805631157</v>
      </c>
      <c r="AE69">
        <f>'IDT-1'!B69</f>
        <v>100</v>
      </c>
      <c r="AF69" s="26"/>
      <c r="AG69">
        <f t="shared" si="5"/>
        <v>1388.3623805631157</v>
      </c>
      <c r="AI69" s="75">
        <f>PXIL!H69</f>
        <v>0</v>
      </c>
      <c r="AJ69" s="75">
        <f>PXIL!N69</f>
        <v>0</v>
      </c>
      <c r="AK69" s="75">
        <f>RTM_IEX!H69</f>
        <v>112.34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15.865274494352507</v>
      </c>
      <c r="F70">
        <f>GT_Spot!P70</f>
        <v>0</v>
      </c>
      <c r="G70">
        <f>PPCL_NG!P70</f>
        <v>87.697171058998109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1139.9595108183373</v>
      </c>
      <c r="P70" s="77">
        <v>114.10560794426696</v>
      </c>
      <c r="Q70" s="77">
        <v>38.035607897471422</v>
      </c>
      <c r="R70" s="80">
        <v>7.4752020525978189</v>
      </c>
      <c r="S70" s="80">
        <v>0</v>
      </c>
      <c r="T70" s="78">
        <f>SUMPRODUCT(LTA!F70:AJ70,LTA!F$101:AJ$101,LTA!F$103:AJ$103)</f>
        <v>58.45</v>
      </c>
      <c r="U70" s="78">
        <f>SUMPRODUCT(LTA!F70:AJ70,LTA!F$102:AJ$102,LTA!F$103:AJ$103)</f>
        <v>19.239999999999998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9.61</v>
      </c>
      <c r="Z70" s="75">
        <f>IEX!N70</f>
        <v>0</v>
      </c>
      <c r="AA70" s="117">
        <f>STOA!H70</f>
        <v>62.110000000000014</v>
      </c>
      <c r="AB70" s="117">
        <f>-STOA!N70</f>
        <v>-443.41</v>
      </c>
      <c r="AC70">
        <f t="shared" si="3"/>
        <v>19.700868218157638</v>
      </c>
      <c r="AD70">
        <f t="shared" si="4"/>
        <v>1328.2775060478662</v>
      </c>
      <c r="AE70">
        <f>'IDT-1'!B70</f>
        <v>115</v>
      </c>
      <c r="AF70" s="26"/>
      <c r="AG70">
        <f t="shared" si="5"/>
        <v>1443.2775060478662</v>
      </c>
      <c r="AI70" s="75">
        <f>PXIL!H70</f>
        <v>0</v>
      </c>
      <c r="AJ70" s="75">
        <f>PXIL!N70</f>
        <v>0</v>
      </c>
      <c r="AK70" s="75">
        <f>RTM_IEX!H70</f>
        <v>139.22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15.865274494352507</v>
      </c>
      <c r="F71">
        <f>GT_Spot!P71</f>
        <v>0</v>
      </c>
      <c r="G71">
        <f>PPCL_NG!P71</f>
        <v>87.697171058998109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1191.7944437261781</v>
      </c>
      <c r="P71" s="77">
        <v>114.10560794426696</v>
      </c>
      <c r="Q71" s="77">
        <v>38.035607897471422</v>
      </c>
      <c r="R71" s="80">
        <v>1.5</v>
      </c>
      <c r="S71" s="80">
        <v>0</v>
      </c>
      <c r="T71" s="78">
        <f>SUMPRODUCT(LTA!F71:AJ71,LTA!F$101:AJ$101,LTA!F$103:AJ$103)</f>
        <v>44.69</v>
      </c>
      <c r="U71" s="78">
        <f>SUMPRODUCT(LTA!F71:AJ71,LTA!F$102:AJ$102,LTA!F$103:AJ$103)</f>
        <v>17.47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58.78</v>
      </c>
      <c r="AB71" s="117">
        <f>-STOA!N71</f>
        <v>-443.41</v>
      </c>
      <c r="AC71">
        <f t="shared" si="3"/>
        <v>19.355377849683777</v>
      </c>
      <c r="AD71">
        <f t="shared" si="4"/>
        <v>1289.3627272715833</v>
      </c>
      <c r="AE71">
        <f>'IDT-1'!B71</f>
        <v>143</v>
      </c>
      <c r="AF71" s="26"/>
      <c r="AG71">
        <f t="shared" si="5"/>
        <v>1432.3627272715833</v>
      </c>
      <c r="AI71" s="75">
        <f>PXIL!H71</f>
        <v>0</v>
      </c>
      <c r="AJ71" s="75">
        <f>PXIL!N71</f>
        <v>0</v>
      </c>
      <c r="AK71" s="75">
        <f>RTM_IEX!H71</f>
        <v>82.57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15.865274494352507</v>
      </c>
      <c r="F72">
        <f>GT_Spot!P72</f>
        <v>0</v>
      </c>
      <c r="G72">
        <f>PPCL_NG!P72</f>
        <v>87.697171058998109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1225.6175425612962</v>
      </c>
      <c r="P72" s="77">
        <v>114.10560794426696</v>
      </c>
      <c r="Q72" s="77">
        <v>38.035607897471422</v>
      </c>
      <c r="R72" s="80">
        <v>0.23</v>
      </c>
      <c r="S72" s="80">
        <v>0</v>
      </c>
      <c r="T72" s="78">
        <f>SUMPRODUCT(LTA!F72:AJ72,LTA!F$101:AJ$101,LTA!F$103:AJ$103)</f>
        <v>30.46</v>
      </c>
      <c r="U72" s="78">
        <f>SUMPRODUCT(LTA!F72:AJ72,LTA!F$102:AJ$102,LTA!F$103:AJ$103)</f>
        <v>17.28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80.670000000000016</v>
      </c>
      <c r="AB72" s="117">
        <f>-STOA!N72</f>
        <v>-443.41</v>
      </c>
      <c r="AC72">
        <f>SUMIF(B72:AB72,"&gt;0")*$AC$2-SUMIF(B72:AB72,"&lt;0")*($AC$2/(1-$AC$2))+SUMIF(AI72:AN72,"&gt;0")*$AC$2-SUMIF(AI72:AN72,"&lt;0")*($AC$2/(1-$AC$2))</f>
        <v>19.783613119432818</v>
      </c>
      <c r="AD72">
        <f t="shared" si="4"/>
        <v>1337.5975908369523</v>
      </c>
      <c r="AE72">
        <f>'IDT-1'!B72</f>
        <v>156</v>
      </c>
      <c r="AF72" s="26"/>
      <c r="AG72">
        <f t="shared" si="5"/>
        <v>1493.5975908369523</v>
      </c>
      <c r="AI72" s="75">
        <f>PXIL!H72</f>
        <v>0</v>
      </c>
      <c r="AJ72" s="75">
        <f>PXIL!N72</f>
        <v>0</v>
      </c>
      <c r="AK72" s="75">
        <f>RTM_IEX!H72</f>
        <v>91.21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15.865274494352507</v>
      </c>
      <c r="F73">
        <f>GT_Spot!P73</f>
        <v>0</v>
      </c>
      <c r="G73">
        <f>PPCL_NG!P73</f>
        <v>87.697171058998109</v>
      </c>
      <c r="H73">
        <f>PPCL_Spot!P73</f>
        <v>0</v>
      </c>
      <c r="I73">
        <f>Bawana_NG!P73</f>
        <v>98.64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1302.5321609880477</v>
      </c>
      <c r="P73" s="77">
        <v>114.10560794426696</v>
      </c>
      <c r="Q73" s="77">
        <v>38.035607897471422</v>
      </c>
      <c r="R73" s="80">
        <v>0</v>
      </c>
      <c r="S73" s="80">
        <v>0</v>
      </c>
      <c r="T73" s="78">
        <f>SUMPRODUCT(LTA!F73:AJ73,LTA!F$101:AJ$101,LTA!F$103:AJ$103)</f>
        <v>14.57</v>
      </c>
      <c r="U73" s="78">
        <f>SUMPRODUCT(LTA!F73:AJ73,LTA!F$102:AJ$102,LTA!F$103:AJ$103)</f>
        <v>17.259999999999998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78.310000000000016</v>
      </c>
      <c r="AB73" s="117">
        <f>-STOA!N73</f>
        <v>-443.41</v>
      </c>
      <c r="AC73">
        <f t="shared" ref="AC73:AC98" si="6">SUMIF(B73:AB73,"&gt;0")*$AC$2-SUMIF(B73:AB73,"&lt;0")*($AC$2/(1-$AC$2))+SUMIF(AI73:AN73,"&gt;0")*$AC$2-SUMIF(AI73:AN73,"&lt;0")*($AC$2/(1-$AC$2))</f>
        <v>20.170765761588228</v>
      </c>
      <c r="AD73">
        <f t="shared" si="4"/>
        <v>1381.2050566215482</v>
      </c>
      <c r="AE73">
        <f>'IDT-1'!B73</f>
        <v>159</v>
      </c>
      <c r="AF73" s="26"/>
      <c r="AG73">
        <f t="shared" si="5"/>
        <v>1540.2050566215482</v>
      </c>
      <c r="AI73" s="75">
        <f>PXIL!H73</f>
        <v>0</v>
      </c>
      <c r="AJ73" s="75">
        <f>PXIL!N73</f>
        <v>0</v>
      </c>
      <c r="AK73" s="75">
        <f>RTM_IEX!H73</f>
        <v>77.77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15.865274494352507</v>
      </c>
      <c r="F74">
        <f>GT_Spot!P74</f>
        <v>0</v>
      </c>
      <c r="G74">
        <f>PPCL_NG!P74</f>
        <v>87.697171058998109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1311.9380962968478</v>
      </c>
      <c r="P74" s="77">
        <v>114.10560794426696</v>
      </c>
      <c r="Q74" s="77">
        <v>38.035607897471422</v>
      </c>
      <c r="R74" s="80">
        <v>0</v>
      </c>
      <c r="S74" s="80">
        <v>0</v>
      </c>
      <c r="T74" s="78">
        <f>SUMPRODUCT(LTA!F74:AJ74,LTA!F$101:AJ$101,LTA!F$103:AJ$103)</f>
        <v>3.3</v>
      </c>
      <c r="U74" s="78">
        <f>SUMPRODUCT(LTA!F74:AJ74,LTA!F$102:AJ$102,LTA!F$103:AJ$103)</f>
        <v>17.28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3.84</v>
      </c>
      <c r="Z74" s="75">
        <f>IEX!N74</f>
        <v>0</v>
      </c>
      <c r="AA74" s="117">
        <f>STOA!H74</f>
        <v>78.27000000000001</v>
      </c>
      <c r="AB74" s="117">
        <f>-STOA!N74</f>
        <v>-443.41</v>
      </c>
      <c r="AC74">
        <f t="shared" si="6"/>
        <v>20.390905992305669</v>
      </c>
      <c r="AD74">
        <f t="shared" si="4"/>
        <v>1406.0008516996306</v>
      </c>
      <c r="AE74">
        <f>'IDT-1'!B74</f>
        <v>163.381</v>
      </c>
      <c r="AF74" s="26"/>
      <c r="AG74">
        <f t="shared" si="5"/>
        <v>1569.3818516996307</v>
      </c>
      <c r="AI74" s="75">
        <f>PXIL!H74</f>
        <v>0</v>
      </c>
      <c r="AJ74" s="75">
        <f>PXIL!N74</f>
        <v>0</v>
      </c>
      <c r="AK74" s="75">
        <f>RTM_IEX!H74</f>
        <v>99.85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15.989545573942737</v>
      </c>
      <c r="F75">
        <f>GT_Spot!P75</f>
        <v>0</v>
      </c>
      <c r="G75">
        <f>PPCL_NG!P75</f>
        <v>87.697171058998109</v>
      </c>
      <c r="H75">
        <f>PPCL_Spot!P75</f>
        <v>0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1311.9380962968478</v>
      </c>
      <c r="P75" s="77">
        <v>114.10560794426696</v>
      </c>
      <c r="Q75" s="77">
        <v>38.035607897471422</v>
      </c>
      <c r="R75" s="80">
        <v>0</v>
      </c>
      <c r="S75" s="80">
        <v>0</v>
      </c>
      <c r="T75" s="78">
        <f>SUMPRODUCT(LTA!F75:AJ75,LTA!F$101:AJ$101,LTA!F$103:AJ$103)</f>
        <v>1.85</v>
      </c>
      <c r="U75" s="78">
        <f>SUMPRODUCT(LTA!F75:AJ75,LTA!F$102:AJ$102,LTA!F$103:AJ$103)</f>
        <v>17.350000000000001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77.600000000000009</v>
      </c>
      <c r="AB75" s="117">
        <f>-STOA!N75</f>
        <v>-194.7</v>
      </c>
      <c r="AC75">
        <f t="shared" si="6"/>
        <v>17.675896481760866</v>
      </c>
      <c r="AD75">
        <f t="shared" si="4"/>
        <v>1599.8201322897658</v>
      </c>
      <c r="AE75">
        <f>'IDT-1'!B75</f>
        <v>0</v>
      </c>
      <c r="AF75" s="26"/>
      <c r="AG75">
        <f t="shared" si="5"/>
        <v>1599.8201322897658</v>
      </c>
      <c r="AI75" s="75">
        <f>PXIL!H75</f>
        <v>0</v>
      </c>
      <c r="AJ75" s="75">
        <f>PXIL!N75</f>
        <v>0</v>
      </c>
      <c r="AK75" s="75">
        <f>RTM_IEX!H75</f>
        <v>48.01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15.989545573942737</v>
      </c>
      <c r="F76">
        <f>GT_Spot!P76</f>
        <v>0</v>
      </c>
      <c r="G76">
        <f>PPCL_NG!P76</f>
        <v>87.697171058998109</v>
      </c>
      <c r="H76">
        <f>PPCL_Spot!P76</f>
        <v>0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1311.9380962968478</v>
      </c>
      <c r="P76" s="77">
        <v>114.10560794426696</v>
      </c>
      <c r="Q76" s="77">
        <v>38.035607897471422</v>
      </c>
      <c r="R76" s="80">
        <v>0</v>
      </c>
      <c r="S76" s="80">
        <v>0</v>
      </c>
      <c r="T76" s="78">
        <f>SUMPRODUCT(LTA!F76:AJ76,LTA!F$101:AJ$101,LTA!F$103:AJ$103)</f>
        <v>0.83</v>
      </c>
      <c r="U76" s="78">
        <f>SUMPRODUCT(LTA!F76:AJ76,LTA!F$102:AJ$102,LTA!F$103:AJ$103)</f>
        <v>17.46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77.600000000000009</v>
      </c>
      <c r="AB76" s="117">
        <f>-STOA!N76</f>
        <v>-194.7</v>
      </c>
      <c r="AC76">
        <f t="shared" si="6"/>
        <v>17.583408481760863</v>
      </c>
      <c r="AD76">
        <f t="shared" si="4"/>
        <v>1589.402620289766</v>
      </c>
      <c r="AE76">
        <f>'IDT-1'!B76</f>
        <v>0</v>
      </c>
      <c r="AF76" s="26"/>
      <c r="AG76">
        <f t="shared" si="5"/>
        <v>1589.402620289766</v>
      </c>
      <c r="AI76" s="75">
        <f>PXIL!H76</f>
        <v>0</v>
      </c>
      <c r="AJ76" s="75">
        <f>PXIL!N76</f>
        <v>0</v>
      </c>
      <c r="AK76" s="75">
        <f>RTM_IEX!H76</f>
        <v>38.409999999999997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15.989545573942737</v>
      </c>
      <c r="F77">
        <f>GT_Spot!P77</f>
        <v>0</v>
      </c>
      <c r="G77">
        <f>PPCL_NG!P77</f>
        <v>87.697171058998109</v>
      </c>
      <c r="H77">
        <f>PPCL_Spot!P77</f>
        <v>0</v>
      </c>
      <c r="I77">
        <f>Bawana_NG!P77</f>
        <v>99.3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1311.9380962968478</v>
      </c>
      <c r="P77" s="77">
        <v>114.10560794426696</v>
      </c>
      <c r="Q77" s="77">
        <v>38.035607897471422</v>
      </c>
      <c r="R77" s="80">
        <v>0</v>
      </c>
      <c r="S77" s="80">
        <v>0</v>
      </c>
      <c r="T77" s="78">
        <f>SUMPRODUCT(LTA!F77:AJ77,LTA!F$101:AJ$101,LTA!F$103:AJ$103)</f>
        <v>0.21</v>
      </c>
      <c r="U77" s="78">
        <f>SUMPRODUCT(LTA!F77:AJ77,LTA!F$102:AJ$102,LTA!F$103:AJ$103)</f>
        <v>17.420000000000002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77.600000000000009</v>
      </c>
      <c r="AB77" s="117">
        <f>-STOA!N77</f>
        <v>-194.7</v>
      </c>
      <c r="AC77">
        <f t="shared" si="6"/>
        <v>17.338152481760865</v>
      </c>
      <c r="AD77">
        <f t="shared" si="4"/>
        <v>1561.777876289766</v>
      </c>
      <c r="AE77">
        <f>'IDT-1'!B77</f>
        <v>0</v>
      </c>
      <c r="AF77" s="26"/>
      <c r="AG77">
        <f t="shared" si="5"/>
        <v>1561.777876289766</v>
      </c>
      <c r="AI77" s="75">
        <f>PXIL!H77</f>
        <v>0</v>
      </c>
      <c r="AJ77" s="75">
        <f>PXIL!N77</f>
        <v>0</v>
      </c>
      <c r="AK77" s="75">
        <f>RTM_IEX!H77</f>
        <v>11.52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15.989545573942737</v>
      </c>
      <c r="F78">
        <f>GT_Spot!P78</f>
        <v>0</v>
      </c>
      <c r="G78">
        <f>PPCL_NG!P78</f>
        <v>87.697171058998109</v>
      </c>
      <c r="H78">
        <f>PPCL_Spot!P78</f>
        <v>0</v>
      </c>
      <c r="I78">
        <f>Bawana_NG!P78</f>
        <v>98.966337157660988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1306.3846077408477</v>
      </c>
      <c r="P78" s="77">
        <v>114.10560794426696</v>
      </c>
      <c r="Q78" s="77">
        <v>38.035607897471422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17.670000000000002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77.600000000000009</v>
      </c>
      <c r="AB78" s="117">
        <f>-STOA!N78</f>
        <v>-194.7</v>
      </c>
      <c r="AC78">
        <f t="shared" si="6"/>
        <v>17.464105549455486</v>
      </c>
      <c r="AD78">
        <f t="shared" si="4"/>
        <v>1575.9647718237325</v>
      </c>
      <c r="AE78">
        <f>'IDT-1'!B78</f>
        <v>0</v>
      </c>
      <c r="AF78" s="26"/>
      <c r="AG78">
        <f t="shared" si="5"/>
        <v>1575.9647718237325</v>
      </c>
      <c r="AI78" s="75">
        <f>PXIL!H78</f>
        <v>0</v>
      </c>
      <c r="AJ78" s="75">
        <f>PXIL!N78</f>
        <v>0</v>
      </c>
      <c r="AK78" s="75">
        <f>RTM_IEX!H78</f>
        <v>31.68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15.989545573942737</v>
      </c>
      <c r="F79">
        <f>GT_Spot!P79</f>
        <v>0</v>
      </c>
      <c r="G79">
        <f>PPCL_NG!P79</f>
        <v>43.85</v>
      </c>
      <c r="H79">
        <f>PPCL_Spot!P79</f>
        <v>43.85</v>
      </c>
      <c r="I79">
        <f>Bawana_NG!P79</f>
        <v>96.110000000000014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1261.6465853137206</v>
      </c>
      <c r="P79" s="77">
        <v>114.10560794426696</v>
      </c>
      <c r="Q79" s="77">
        <v>38.035607897471422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18.13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62.050000000000004</v>
      </c>
      <c r="AB79" s="117">
        <f>-STOA!N79</f>
        <v>-153.12</v>
      </c>
      <c r="AC79">
        <f t="shared" si="6"/>
        <v>16.357499537417286</v>
      </c>
      <c r="AD79">
        <f t="shared" si="4"/>
        <v>1534.8498471919845</v>
      </c>
      <c r="AE79">
        <f>'IDT-1'!B79</f>
        <v>0</v>
      </c>
      <c r="AF79" s="26"/>
      <c r="AG79">
        <f t="shared" si="5"/>
        <v>1534.8498471919845</v>
      </c>
      <c r="AI79" s="75">
        <f>PXIL!H79</f>
        <v>0</v>
      </c>
      <c r="AJ79" s="75">
        <f>PXIL!N79</f>
        <v>0</v>
      </c>
      <c r="AK79" s="75">
        <f>RTM_IEX!H79</f>
        <v>10.56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15.989545573942737</v>
      </c>
      <c r="F80">
        <f>GT_Spot!P80</f>
        <v>0</v>
      </c>
      <c r="G80">
        <f>PPCL_NG!P80</f>
        <v>43.85</v>
      </c>
      <c r="H80">
        <f>PPCL_Spot!P80</f>
        <v>43.85</v>
      </c>
      <c r="I80">
        <f>Bawana_NG!P80</f>
        <v>98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1232.9245769089207</v>
      </c>
      <c r="P80" s="77">
        <v>114.10560794426696</v>
      </c>
      <c r="Q80" s="77">
        <v>38.035607897471422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18.420000000000002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62.050000000000004</v>
      </c>
      <c r="AB80" s="117">
        <f>-STOA!N80</f>
        <v>-153.12</v>
      </c>
      <c r="AC80">
        <f t="shared" si="6"/>
        <v>16.470385863455046</v>
      </c>
      <c r="AD80">
        <f t="shared" si="4"/>
        <v>1547.5649524611467</v>
      </c>
      <c r="AE80">
        <f>'IDT-1'!B80</f>
        <v>0</v>
      </c>
      <c r="AF80" s="26"/>
      <c r="AG80">
        <f t="shared" si="5"/>
        <v>1547.5649524611467</v>
      </c>
      <c r="AI80" s="75">
        <f>PXIL!H80</f>
        <v>0</v>
      </c>
      <c r="AJ80" s="75">
        <f>PXIL!N80</f>
        <v>0</v>
      </c>
      <c r="AK80" s="75">
        <f>RTM_IEX!H80</f>
        <v>49.93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15.989545573942737</v>
      </c>
      <c r="F81">
        <f>GT_Spot!P81</f>
        <v>0</v>
      </c>
      <c r="G81">
        <f>PPCL_NG!P81</f>
        <v>43.85</v>
      </c>
      <c r="H81">
        <f>PPCL_Spot!P81</f>
        <v>43.85</v>
      </c>
      <c r="I81">
        <f>Bawana_NG!P81</f>
        <v>99.423717731975657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1214.1834680257768</v>
      </c>
      <c r="P81" s="77">
        <v>115.39444166442127</v>
      </c>
      <c r="Q81" s="77">
        <v>38.319999999999993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22.07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51.49</v>
      </c>
      <c r="AB81" s="117">
        <f>-STOA!N81</f>
        <v>-153.12</v>
      </c>
      <c r="AC81">
        <f t="shared" si="6"/>
        <v>16.044720269097059</v>
      </c>
      <c r="AD81">
        <f t="shared" si="4"/>
        <v>1451.4064527270193</v>
      </c>
      <c r="AE81">
        <f>'IDT-1'!B81</f>
        <v>30</v>
      </c>
      <c r="AF81" s="26"/>
      <c r="AG81">
        <f t="shared" si="5"/>
        <v>1481.4064527270193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15.989545573942737</v>
      </c>
      <c r="F82">
        <f>GT_Spot!P82</f>
        <v>0</v>
      </c>
      <c r="G82">
        <f>PPCL_NG!P82</f>
        <v>43.85</v>
      </c>
      <c r="H82">
        <f>PPCL_Spot!P82</f>
        <v>43.85</v>
      </c>
      <c r="I82">
        <f>Bawana_NG!P82</f>
        <v>99.423717731975657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1192.0642951183117</v>
      </c>
      <c r="P82" s="77">
        <v>115.39444166442127</v>
      </c>
      <c r="Q82" s="77">
        <v>38.319999999999993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22.53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51.49</v>
      </c>
      <c r="AB82" s="117">
        <f>-STOA!N82</f>
        <v>-153.12</v>
      </c>
      <c r="AC82">
        <f t="shared" si="6"/>
        <v>16.038100486978678</v>
      </c>
      <c r="AD82">
        <f t="shared" si="4"/>
        <v>1498.8738996016723</v>
      </c>
      <c r="AE82">
        <f>'IDT-1'!B82</f>
        <v>11</v>
      </c>
      <c r="AF82" s="26"/>
      <c r="AG82">
        <f t="shared" si="5"/>
        <v>1509.8738996016723</v>
      </c>
      <c r="AI82" s="75">
        <f>PXIL!H82</f>
        <v>0</v>
      </c>
      <c r="AJ82" s="75">
        <f>PXIL!N82</f>
        <v>0</v>
      </c>
      <c r="AK82" s="75">
        <f>RTM_IEX!H82</f>
        <v>45.12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15.989545573942737</v>
      </c>
      <c r="F83">
        <f>GT_Spot!P83</f>
        <v>0</v>
      </c>
      <c r="G83">
        <f>PPCL_NG!P83</f>
        <v>43.85</v>
      </c>
      <c r="H83">
        <f>PPCL_Spot!P83</f>
        <v>43.85</v>
      </c>
      <c r="I83">
        <f>Bawana_NG!P83</f>
        <v>99.339999999999989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1184.7475435068559</v>
      </c>
      <c r="P83" s="77">
        <v>115.39444166442127</v>
      </c>
      <c r="Q83" s="77">
        <v>38.319999999999993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22.94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44.670000000000009</v>
      </c>
      <c r="AB83" s="117">
        <f>-STOA!N83</f>
        <v>-153.12</v>
      </c>
      <c r="AC83">
        <f t="shared" si="6"/>
        <v>16.185371920921131</v>
      </c>
      <c r="AD83">
        <f t="shared" si="4"/>
        <v>1364.7961588242988</v>
      </c>
      <c r="AE83">
        <f>'IDT-1'!B83</f>
        <v>19</v>
      </c>
      <c r="AF83" s="26"/>
      <c r="AG83">
        <f t="shared" si="5"/>
        <v>1383.7961588242988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15.989545573942737</v>
      </c>
      <c r="F84">
        <f>GT_Spot!P84</f>
        <v>0</v>
      </c>
      <c r="G84">
        <f>PPCL_NG!P84</f>
        <v>43.85</v>
      </c>
      <c r="H84">
        <f>PPCL_Spot!P84</f>
        <v>43.85</v>
      </c>
      <c r="I84">
        <f>Bawana_NG!P84</f>
        <v>99.339999999999989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1180.3141808852561</v>
      </c>
      <c r="P84" s="77">
        <v>115.39444166442127</v>
      </c>
      <c r="Q84" s="77">
        <v>38.319999999999993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23.189999999999998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44.670000000000009</v>
      </c>
      <c r="AB84" s="117">
        <f>-STOA!N84</f>
        <v>-153.12</v>
      </c>
      <c r="AC84">
        <f t="shared" si="6"/>
        <v>16.104167692240075</v>
      </c>
      <c r="AD84">
        <f t="shared" si="4"/>
        <v>1365.6940004313801</v>
      </c>
      <c r="AE84">
        <f>'IDT-1'!B84</f>
        <v>19</v>
      </c>
      <c r="AF84" s="26"/>
      <c r="AG84">
        <f t="shared" si="5"/>
        <v>1384.6940004313801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15.989545573942737</v>
      </c>
      <c r="F85">
        <f>GT_Spot!P85</f>
        <v>0</v>
      </c>
      <c r="G85">
        <f>PPCL_NG!P85</f>
        <v>43.85</v>
      </c>
      <c r="H85">
        <f>PPCL_Spot!P85</f>
        <v>43.85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1184.4824260171472</v>
      </c>
      <c r="P85" s="77">
        <v>115.39444166442127</v>
      </c>
      <c r="Q85" s="77">
        <v>38.319999999999993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32.130000000000003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44.670000000000009</v>
      </c>
      <c r="AB85" s="117">
        <f>-STOA!N85</f>
        <v>-153.12</v>
      </c>
      <c r="AC85">
        <f t="shared" si="6"/>
        <v>15.955640423734859</v>
      </c>
      <c r="AD85">
        <f t="shared" si="4"/>
        <v>1409.2307728317762</v>
      </c>
      <c r="AE85">
        <f>'IDT-1'!B85</f>
        <v>0</v>
      </c>
      <c r="AF85" s="26"/>
      <c r="AG85">
        <f t="shared" si="5"/>
        <v>1409.2307728317762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15.989545573942737</v>
      </c>
      <c r="F86">
        <f>GT_Spot!P86</f>
        <v>0</v>
      </c>
      <c r="G86">
        <f>PPCL_NG!P86</f>
        <v>43.85</v>
      </c>
      <c r="H86">
        <f>PPCL_Spot!P86</f>
        <v>43.85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1182.3396863011162</v>
      </c>
      <c r="P86" s="77">
        <v>115.39444166442127</v>
      </c>
      <c r="Q86" s="77">
        <v>38.319999999999993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32.17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44.670000000000009</v>
      </c>
      <c r="AB86" s="117">
        <f>-STOA!N86</f>
        <v>-153.12</v>
      </c>
      <c r="AC86">
        <f t="shared" si="6"/>
        <v>15.981526951844764</v>
      </c>
      <c r="AD86">
        <f t="shared" si="4"/>
        <v>1402.1021465876354</v>
      </c>
      <c r="AE86">
        <f>'IDT-1'!B86</f>
        <v>0</v>
      </c>
      <c r="AF86" s="26"/>
      <c r="AG86">
        <f t="shared" si="5"/>
        <v>1402.1021465876354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15.989545573942737</v>
      </c>
      <c r="F87">
        <f>GT_Spot!P87</f>
        <v>0</v>
      </c>
      <c r="G87">
        <f>PPCL_NG!P87</f>
        <v>43.85</v>
      </c>
      <c r="H87">
        <f>PPCL_Spot!P87</f>
        <v>43.85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1168.5742510808495</v>
      </c>
      <c r="P87" s="77">
        <v>114.10555836674322</v>
      </c>
      <c r="Q87" s="77">
        <v>38.04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32.5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28.64</v>
      </c>
      <c r="AB87" s="117">
        <f>-STOA!N87</f>
        <v>-153.12</v>
      </c>
      <c r="AC87">
        <f t="shared" si="6"/>
        <v>15.469421210388061</v>
      </c>
      <c r="AD87">
        <f t="shared" si="4"/>
        <v>1434.8199338111476</v>
      </c>
      <c r="AE87">
        <f>'IDT-1'!B87</f>
        <v>0</v>
      </c>
      <c r="AF87" s="26"/>
      <c r="AG87">
        <f t="shared" si="5"/>
        <v>1434.8199338111476</v>
      </c>
      <c r="AI87" s="75">
        <f>PXIL!H87</f>
        <v>0</v>
      </c>
      <c r="AJ87" s="75">
        <f>PXIL!N87</f>
        <v>0</v>
      </c>
      <c r="AK87" s="75">
        <f>RTM_IEX!H87</f>
        <v>18.239999999999998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15.989545573942737</v>
      </c>
      <c r="F88">
        <f>GT_Spot!P88</f>
        <v>0</v>
      </c>
      <c r="G88">
        <f>PPCL_NG!P88</f>
        <v>43.85</v>
      </c>
      <c r="H88">
        <f>PPCL_Spot!P88</f>
        <v>43.85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1168.5742510808495</v>
      </c>
      <c r="P88" s="77">
        <v>114.10555836674322</v>
      </c>
      <c r="Q88" s="77">
        <v>38.04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32.18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28.64</v>
      </c>
      <c r="AB88" s="117">
        <f>-STOA!N88</f>
        <v>-153.12</v>
      </c>
      <c r="AC88">
        <f t="shared" si="6"/>
        <v>15.508845210388062</v>
      </c>
      <c r="AD88">
        <f t="shared" si="4"/>
        <v>1439.2605098111474</v>
      </c>
      <c r="AE88">
        <f>'IDT-1'!B88</f>
        <v>0</v>
      </c>
      <c r="AF88" s="26"/>
      <c r="AG88">
        <f t="shared" si="5"/>
        <v>1439.2605098111474</v>
      </c>
      <c r="AI88" s="75">
        <f>PXIL!H88</f>
        <v>0</v>
      </c>
      <c r="AJ88" s="75">
        <f>PXIL!N88</f>
        <v>0</v>
      </c>
      <c r="AK88" s="75">
        <f>RTM_IEX!H88</f>
        <v>23.04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15.989545573942737</v>
      </c>
      <c r="F89">
        <f>GT_Spot!P89</f>
        <v>0</v>
      </c>
      <c r="G89">
        <f>PPCL_NG!P89</f>
        <v>43.85</v>
      </c>
      <c r="H89">
        <f>PPCL_Spot!P89</f>
        <v>43.85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1162.4028784142326</v>
      </c>
      <c r="P89" s="77">
        <v>114.11</v>
      </c>
      <c r="Q89" s="77">
        <v>38.04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32.69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28.64</v>
      </c>
      <c r="AB89" s="117">
        <f>-STOA!N89</f>
        <v>-153.12</v>
      </c>
      <c r="AC89">
        <f t="shared" si="6"/>
        <v>16.028709311725486</v>
      </c>
      <c r="AD89">
        <f t="shared" si="4"/>
        <v>1323.0437146764502</v>
      </c>
      <c r="AE89">
        <f>'IDT-1'!B89</f>
        <v>0</v>
      </c>
      <c r="AF89" s="26"/>
      <c r="AG89">
        <f t="shared" si="5"/>
        <v>1323.0437146764502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16.571794215510625</v>
      </c>
      <c r="F90">
        <f>GT_Spot!P90</f>
        <v>0</v>
      </c>
      <c r="G90">
        <f>PPCL_NG!P90</f>
        <v>43.85</v>
      </c>
      <c r="H90">
        <f>PPCL_Spot!P90</f>
        <v>43.85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1081.7473722174334</v>
      </c>
      <c r="P90" s="77">
        <v>114.11</v>
      </c>
      <c r="Q90" s="77">
        <v>38.04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33.19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28.64</v>
      </c>
      <c r="AB90" s="117">
        <f>-STOA!N90</f>
        <v>-153.12</v>
      </c>
      <c r="AC90">
        <f t="shared" si="6"/>
        <v>14.955583289307246</v>
      </c>
      <c r="AD90">
        <f t="shared" si="4"/>
        <v>1286.5435831436369</v>
      </c>
      <c r="AE90">
        <f>'IDT-1'!B90</f>
        <v>0</v>
      </c>
      <c r="AF90" s="26"/>
      <c r="AG90">
        <f t="shared" si="5"/>
        <v>1286.5435831436369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-45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16.571794215510625</v>
      </c>
      <c r="F91">
        <f>GT_Spot!P91</f>
        <v>0</v>
      </c>
      <c r="G91">
        <f>PPCL_NG!P91</f>
        <v>45</v>
      </c>
      <c r="H91">
        <f>PPCL_Spot!P91</f>
        <v>43.85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1028.1286212827672</v>
      </c>
      <c r="P91" s="77">
        <v>114.11</v>
      </c>
      <c r="Q91" s="77">
        <v>38.04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28.21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28.64</v>
      </c>
      <c r="AB91" s="117">
        <f>-STOA!N91</f>
        <v>-153.12</v>
      </c>
      <c r="AC91">
        <f t="shared" si="6"/>
        <v>14.050518542583394</v>
      </c>
      <c r="AD91">
        <f t="shared" si="4"/>
        <v>1274.9998969556943</v>
      </c>
      <c r="AE91">
        <f>'IDT-1'!B91</f>
        <v>0</v>
      </c>
      <c r="AF91" s="26"/>
      <c r="AG91">
        <f t="shared" si="5"/>
        <v>1274.9998969556943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16.571794215510625</v>
      </c>
      <c r="F92">
        <f>GT_Spot!P92</f>
        <v>0</v>
      </c>
      <c r="G92">
        <f>PPCL_NG!P92</f>
        <v>45</v>
      </c>
      <c r="H92">
        <f>PPCL_Spot!P92</f>
        <v>43.85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973.02569762218718</v>
      </c>
      <c r="P92" s="77">
        <v>114.11</v>
      </c>
      <c r="Q92" s="77">
        <v>38.04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29.5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28.64</v>
      </c>
      <c r="AB92" s="117">
        <f>-STOA!N92</f>
        <v>-153.12</v>
      </c>
      <c r="AC92">
        <f t="shared" si="6"/>
        <v>13.576964814370289</v>
      </c>
      <c r="AD92">
        <f t="shared" si="4"/>
        <v>1221.6605270233274</v>
      </c>
      <c r="AE92">
        <f>'IDT-1'!B92</f>
        <v>0</v>
      </c>
      <c r="AF92" s="26"/>
      <c r="AG92">
        <f t="shared" si="5"/>
        <v>1221.6605270233274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16.571794215510625</v>
      </c>
      <c r="F93">
        <f>GT_Spot!P93</f>
        <v>0</v>
      </c>
      <c r="G93">
        <f>PPCL_NG!P93</f>
        <v>45</v>
      </c>
      <c r="H93">
        <f>PPCL_Spot!P93</f>
        <v>43.85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892.3673676651581</v>
      </c>
      <c r="P93" s="77">
        <v>114.11</v>
      </c>
      <c r="Q93" s="77">
        <v>38.04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29.65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28.64</v>
      </c>
      <c r="AB93" s="117">
        <f>-STOA!N93</f>
        <v>-153.12</v>
      </c>
      <c r="AC93">
        <f t="shared" si="6"/>
        <v>13.096587510748435</v>
      </c>
      <c r="AD93">
        <f t="shared" si="4"/>
        <v>1167.5525743699206</v>
      </c>
      <c r="AE93">
        <f>'IDT-1'!B93</f>
        <v>0</v>
      </c>
      <c r="AF93" s="26"/>
      <c r="AG93">
        <f t="shared" si="5"/>
        <v>1167.5525743699206</v>
      </c>
      <c r="AI93" s="75">
        <f>PXIL!H93</f>
        <v>0</v>
      </c>
      <c r="AJ93" s="75">
        <f>PXIL!N93</f>
        <v>0</v>
      </c>
      <c r="AK93" s="75">
        <f>RTM_IEX!H93</f>
        <v>25.92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16.571794215510625</v>
      </c>
      <c r="F94">
        <f>GT_Spot!P94</f>
        <v>0</v>
      </c>
      <c r="G94">
        <f>PPCL_NG!P94</f>
        <v>45</v>
      </c>
      <c r="H94">
        <f>PPCL_Spot!P94</f>
        <v>43.85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856.22056101912585</v>
      </c>
      <c r="P94" s="77">
        <v>114.11</v>
      </c>
      <c r="Q94" s="77">
        <v>38.04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29.900000000000002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28.64</v>
      </c>
      <c r="AB94" s="117">
        <f>-STOA!N94</f>
        <v>-153.12</v>
      </c>
      <c r="AC94">
        <f t="shared" si="6"/>
        <v>12.65397561226335</v>
      </c>
      <c r="AD94">
        <f t="shared" si="4"/>
        <v>1117.6983796223731</v>
      </c>
      <c r="AE94">
        <f>'IDT-1'!B94</f>
        <v>0</v>
      </c>
      <c r="AF94" s="26"/>
      <c r="AG94">
        <f t="shared" si="5"/>
        <v>1117.6983796223731</v>
      </c>
      <c r="AI94" s="75">
        <f>PXIL!H94</f>
        <v>0</v>
      </c>
      <c r="AJ94" s="75">
        <f>PXIL!N94</f>
        <v>0</v>
      </c>
      <c r="AK94" s="75">
        <f>RTM_IEX!H94</f>
        <v>11.52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16.571794215510625</v>
      </c>
      <c r="F95">
        <f>GT_Spot!P95</f>
        <v>0</v>
      </c>
      <c r="G95">
        <f>PPCL_NG!P95</f>
        <v>45.26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815.76874667073469</v>
      </c>
      <c r="P95" s="77">
        <v>114.11</v>
      </c>
      <c r="Q95" s="77">
        <v>38.04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30.56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28.64</v>
      </c>
      <c r="AB95" s="117">
        <f>-STOA!N95</f>
        <v>-153.12</v>
      </c>
      <c r="AC95">
        <f t="shared" si="6"/>
        <v>12.191721001929711</v>
      </c>
      <c r="AD95">
        <f t="shared" si="4"/>
        <v>981.25881988431536</v>
      </c>
      <c r="AE95">
        <f>'IDT-1'!B95</f>
        <v>0</v>
      </c>
      <c r="AF95" s="26"/>
      <c r="AG95">
        <f t="shared" si="5"/>
        <v>981.25881988431536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16.571794215510625</v>
      </c>
      <c r="F96">
        <f>GT_Spot!P96</f>
        <v>0</v>
      </c>
      <c r="G96">
        <f>PPCL_NG!P96</f>
        <v>45.26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751.55184322181947</v>
      </c>
      <c r="P96" s="77">
        <v>114.11</v>
      </c>
      <c r="Q96" s="77">
        <v>38.04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32.03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28.64</v>
      </c>
      <c r="AB96" s="117">
        <f>-STOA!N96</f>
        <v>-153.12</v>
      </c>
      <c r="AC96">
        <f t="shared" si="6"/>
        <v>11.568523231401693</v>
      </c>
      <c r="AD96">
        <f t="shared" si="4"/>
        <v>927.13511420592829</v>
      </c>
      <c r="AE96">
        <f>'IDT-1'!B96</f>
        <v>0</v>
      </c>
      <c r="AF96" s="26"/>
      <c r="AG96">
        <f t="shared" si="5"/>
        <v>927.13511420592829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16.571794215510625</v>
      </c>
      <c r="F97">
        <f>GT_Spot!P97</f>
        <v>0</v>
      </c>
      <c r="G97">
        <f>PPCL_NG!P97</f>
        <v>45.26</v>
      </c>
      <c r="H97">
        <f>PPCL_Spot!P97</f>
        <v>0</v>
      </c>
      <c r="I97">
        <f>Bawana_NG!P97</f>
        <v>80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699.08242048268414</v>
      </c>
      <c r="P97" s="77">
        <v>114.11</v>
      </c>
      <c r="Q97" s="77">
        <v>38.04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30.689999999999998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28.64</v>
      </c>
      <c r="AB97" s="117">
        <f>-STOA!N97</f>
        <v>-153.12</v>
      </c>
      <c r="AC97">
        <f t="shared" si="6"/>
        <v>10.904588056252912</v>
      </c>
      <c r="AD97">
        <f t="shared" si="4"/>
        <v>856.36962664194198</v>
      </c>
      <c r="AE97">
        <f>'IDT-1'!B97</f>
        <v>0</v>
      </c>
      <c r="AF97" s="26"/>
      <c r="AG97">
        <f t="shared" si="5"/>
        <v>856.36962664194198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16.571794215510625</v>
      </c>
      <c r="F98">
        <f>GT_Spot!P98</f>
        <v>0</v>
      </c>
      <c r="G98">
        <f>PPCL_NG!P98</f>
        <v>45.26</v>
      </c>
      <c r="H98">
        <f>PPCL_Spot!P98</f>
        <v>0</v>
      </c>
      <c r="I98">
        <f>Bawana_NG!P98</f>
        <v>80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690.44029467444227</v>
      </c>
      <c r="P98" s="77">
        <v>114.11</v>
      </c>
      <c r="Q98" s="77">
        <v>38.04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30.28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28.64</v>
      </c>
      <c r="AB98" s="117">
        <f>-STOA!N98</f>
        <v>-153.12</v>
      </c>
      <c r="AC98">
        <f t="shared" si="6"/>
        <v>10.807173094095994</v>
      </c>
      <c r="AD98">
        <f t="shared" si="4"/>
        <v>849.41491579585693</v>
      </c>
      <c r="AE98">
        <f>'IDT-1'!B98</f>
        <v>0</v>
      </c>
      <c r="AF98" s="26"/>
      <c r="AG98">
        <f t="shared" si="5"/>
        <v>849.41491579585693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7">SUM(C3:C98)/4000</f>
        <v>0</v>
      </c>
      <c r="D99">
        <f t="shared" si="7"/>
        <v>0</v>
      </c>
      <c r="E99">
        <f t="shared" si="7"/>
        <v>0.3702485531097125</v>
      </c>
      <c r="F99">
        <f t="shared" si="7"/>
        <v>0</v>
      </c>
      <c r="G99">
        <f t="shared" si="7"/>
        <v>1.3904787828172587</v>
      </c>
      <c r="H99">
        <f t="shared" si="7"/>
        <v>0.17540000000000006</v>
      </c>
      <c r="I99">
        <f t="shared" si="7"/>
        <v>2.2275887062437052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23.928811865714401</v>
      </c>
      <c r="P99" s="77">
        <f t="shared" si="7"/>
        <v>2.5282242719280985</v>
      </c>
      <c r="Q99" s="77">
        <f t="shared" si="7"/>
        <v>0.77519168687218576</v>
      </c>
      <c r="R99" s="80">
        <f t="shared" si="7"/>
        <v>0.36256009890235874</v>
      </c>
      <c r="S99" s="80">
        <f t="shared" si="7"/>
        <v>0</v>
      </c>
      <c r="T99" s="78">
        <f t="shared" si="7"/>
        <v>0.56064750000000008</v>
      </c>
      <c r="U99" s="78">
        <f t="shared" si="7"/>
        <v>0.72561750000000025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7"/>
        <v>1.2710974999999998</v>
      </c>
      <c r="Z99" s="75">
        <f t="shared" si="7"/>
        <v>-0.37275000000000003</v>
      </c>
      <c r="AA99" s="117">
        <f t="shared" si="7"/>
        <v>1.6328050000000014</v>
      </c>
      <c r="AB99" s="117">
        <f t="shared" si="7"/>
        <v>-7.1999399999999945</v>
      </c>
      <c r="AC99">
        <f t="shared" si="7"/>
        <v>0.39531419100532361</v>
      </c>
      <c r="AD99">
        <f t="shared" si="7"/>
        <v>29.59653477458242</v>
      </c>
      <c r="AE99">
        <f t="shared" si="7"/>
        <v>0.56712524999999991</v>
      </c>
      <c r="AG99">
        <f t="shared" si="7"/>
        <v>30.163660024582416</v>
      </c>
      <c r="AI99">
        <f t="shared" si="7"/>
        <v>0</v>
      </c>
      <c r="AJ99">
        <f t="shared" si="7"/>
        <v>0</v>
      </c>
      <c r="AK99">
        <f t="shared" si="7"/>
        <v>1.0676350000000001</v>
      </c>
      <c r="AL99">
        <f t="shared" si="7"/>
        <v>-0.26350000000000001</v>
      </c>
      <c r="AM99">
        <f t="shared" si="7"/>
        <v>0</v>
      </c>
      <c r="AN99">
        <f t="shared" si="7"/>
        <v>0</v>
      </c>
      <c r="AO99">
        <f t="shared" si="7"/>
        <v>0.81173250000000008</v>
      </c>
      <c r="AP99">
        <f t="shared" si="7"/>
        <v>0</v>
      </c>
      <c r="AQ99">
        <f t="shared" si="7"/>
        <v>0</v>
      </c>
      <c r="AR99">
        <f t="shared" si="7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E72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44682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5.4751773049645394</v>
      </c>
      <c r="F3">
        <f>GT_Spot!Q3</f>
        <v>0</v>
      </c>
      <c r="G3">
        <f>PPCL_NG!Q3</f>
        <v>25.390599999999999</v>
      </c>
      <c r="H3">
        <f>PPCL_Spot!Q3</f>
        <v>0</v>
      </c>
      <c r="I3">
        <f>Bawana_NG!Q3</f>
        <v>49.920000000000009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616.90896280941797</v>
      </c>
      <c r="P3" s="77">
        <v>46.09</v>
      </c>
      <c r="Q3" s="77">
        <v>9.6000000000000014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47.05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-194</v>
      </c>
      <c r="AA3" s="117">
        <f>STOA!I3</f>
        <v>0.7</v>
      </c>
      <c r="AB3" s="117">
        <f>-STOA!O3</f>
        <v>-208.59</v>
      </c>
      <c r="AC3">
        <f>SUMIF(B3:AB3,"&gt;0")*$AC$2-SUMIF(B3:AB3,"&lt;0")*($AC$2/(1-$AC$2))+SUMIF(AI3:AN3,"&gt;0")*$AC$2-SUMIF(AI3:AN3,"&lt;0")*($AC$2/(1-$AC$2))</f>
        <v>10.624231072167181</v>
      </c>
      <c r="AD3">
        <f>SUM(B3:AB3,AI3:AR3)-AC3</f>
        <v>387.92050904221537</v>
      </c>
      <c r="AE3">
        <f>'IDT-1'!C3</f>
        <v>0</v>
      </c>
      <c r="AF3" s="26"/>
      <c r="AG3">
        <f>SUM(AD3:AF3)</f>
        <v>387.92050904221537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5.4751773049645394</v>
      </c>
      <c r="F4">
        <f>GT_Spot!Q4</f>
        <v>0</v>
      </c>
      <c r="G4">
        <f>PPCL_NG!Q4</f>
        <v>25.390599999999999</v>
      </c>
      <c r="H4">
        <f>PPCL_Spot!Q4</f>
        <v>0</v>
      </c>
      <c r="I4">
        <f>Bawana_NG!Q4</f>
        <v>49.920000000000009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613.36416476474596</v>
      </c>
      <c r="P4" s="77">
        <v>46.09</v>
      </c>
      <c r="Q4" s="77">
        <v>9.6000000000000014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47.07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-209</v>
      </c>
      <c r="AA4" s="117">
        <f>STOA!I4</f>
        <v>0.7</v>
      </c>
      <c r="AB4" s="117">
        <f>-STOA!O4</f>
        <v>-208.59</v>
      </c>
      <c r="AC4">
        <f t="shared" ref="AC4:AC67" si="0">SUMIF(B4:AB4,"&gt;0")*$AC$2-SUMIF(B4:AB4,"&lt;0")*($AC$2/(1-$AC$2))+SUMIF(AI4:AN4,"&gt;0")*$AC$2-SUMIF(AI4:AN4,"&lt;0")*($AC$2/(1-$AC$2))</f>
        <v>10.726384762206997</v>
      </c>
      <c r="AD4">
        <f t="shared" ref="AD4:AD67" si="1">SUM(B4:AB4,AI4:AR4)-AC4</f>
        <v>369.29355730750365</v>
      </c>
      <c r="AE4">
        <f>'IDT-1'!C4</f>
        <v>0</v>
      </c>
      <c r="AF4" s="26"/>
      <c r="AG4">
        <f t="shared" ref="AG4:AG67" si="2">SUM(AD4:AF4)</f>
        <v>369.29355730750365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5.4751773049645394</v>
      </c>
      <c r="F5">
        <f>GT_Spot!Q5</f>
        <v>0</v>
      </c>
      <c r="G5">
        <f>PPCL_NG!Q5</f>
        <v>25.390599999999999</v>
      </c>
      <c r="H5">
        <f>PPCL_Spot!Q5</f>
        <v>0</v>
      </c>
      <c r="I5">
        <f>Bawana_NG!Q5</f>
        <v>49.920000000000009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613.65693178683512</v>
      </c>
      <c r="P5" s="77">
        <v>46.09</v>
      </c>
      <c r="Q5" s="77">
        <v>9.6000000000000014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47.160000000000004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-224</v>
      </c>
      <c r="AA5" s="117">
        <f>STOA!I5</f>
        <v>0.7</v>
      </c>
      <c r="AB5" s="117">
        <f>-STOA!O5</f>
        <v>-208.59</v>
      </c>
      <c r="AC5">
        <f t="shared" si="0"/>
        <v>11.129268850500171</v>
      </c>
      <c r="AD5">
        <f t="shared" si="1"/>
        <v>324.27344024129951</v>
      </c>
      <c r="AE5">
        <f>'IDT-1'!C5</f>
        <v>0</v>
      </c>
      <c r="AF5" s="26"/>
      <c r="AG5">
        <f t="shared" si="2"/>
        <v>324.27344024129951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5.4751773049645394</v>
      </c>
      <c r="F6">
        <f>GT_Spot!Q6</f>
        <v>0</v>
      </c>
      <c r="G6">
        <f>PPCL_NG!Q6</f>
        <v>25.390599999999999</v>
      </c>
      <c r="H6">
        <f>PPCL_Spot!Q6</f>
        <v>0</v>
      </c>
      <c r="I6">
        <f>Bawana_NG!Q6</f>
        <v>49.920000000000009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613.65451961877261</v>
      </c>
      <c r="P6" s="77">
        <v>46.09</v>
      </c>
      <c r="Q6" s="77">
        <v>9.6000000000000014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47.28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-239</v>
      </c>
      <c r="AA6" s="117">
        <f>STOA!I6</f>
        <v>0.7</v>
      </c>
      <c r="AB6" s="117">
        <f>-STOA!O6</f>
        <v>-208.59</v>
      </c>
      <c r="AC6">
        <f t="shared" si="0"/>
        <v>11.396647449087082</v>
      </c>
      <c r="AD6">
        <f t="shared" si="1"/>
        <v>294.12364947465011</v>
      </c>
      <c r="AE6">
        <f>'IDT-1'!C6</f>
        <v>0</v>
      </c>
      <c r="AF6" s="26"/>
      <c r="AG6">
        <f t="shared" si="2"/>
        <v>294.12364947465011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5.4751773049645394</v>
      </c>
      <c r="F7">
        <f>GT_Spot!Q7</f>
        <v>0</v>
      </c>
      <c r="G7">
        <f>PPCL_NG!Q7</f>
        <v>25.390599999999999</v>
      </c>
      <c r="H7">
        <f>PPCL_Spot!Q7</f>
        <v>0</v>
      </c>
      <c r="I7">
        <f>Bawana_NG!Q7</f>
        <v>49.920000000000009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618.4268165008009</v>
      </c>
      <c r="P7" s="77">
        <v>46.09</v>
      </c>
      <c r="Q7" s="77">
        <v>9.6000000000000014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47.21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-254</v>
      </c>
      <c r="AA7" s="117">
        <f>STOA!I7</f>
        <v>0.7</v>
      </c>
      <c r="AB7" s="117">
        <f>-STOA!O7</f>
        <v>-208.59</v>
      </c>
      <c r="AC7">
        <f t="shared" si="0"/>
        <v>11.304855748816001</v>
      </c>
      <c r="AD7">
        <f t="shared" si="1"/>
        <v>313.91773805694953</v>
      </c>
      <c r="AE7">
        <f>'IDT-1'!C7</f>
        <v>0</v>
      </c>
      <c r="AF7" s="26"/>
      <c r="AG7">
        <f t="shared" si="2"/>
        <v>313.91773805694953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5.4751773049645394</v>
      </c>
      <c r="F8">
        <f>GT_Spot!Q8</f>
        <v>0</v>
      </c>
      <c r="G8">
        <f>PPCL_NG!Q8</f>
        <v>25.390599999999999</v>
      </c>
      <c r="H8">
        <f>PPCL_Spot!Q8</f>
        <v>0</v>
      </c>
      <c r="I8">
        <f>Bawana_NG!Q8</f>
        <v>49.920000000000009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627.21792770612888</v>
      </c>
      <c r="P8" s="77">
        <v>46.09</v>
      </c>
      <c r="Q8" s="77">
        <v>9.6000000000000014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47.28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-274</v>
      </c>
      <c r="AA8" s="117">
        <f>STOA!I8</f>
        <v>0.7</v>
      </c>
      <c r="AB8" s="117">
        <f>-STOA!O8</f>
        <v>-208.59</v>
      </c>
      <c r="AC8">
        <f t="shared" si="0"/>
        <v>11.649177353088746</v>
      </c>
      <c r="AD8">
        <f t="shared" si="1"/>
        <v>292.4345276580047</v>
      </c>
      <c r="AE8">
        <f>'IDT-1'!C8</f>
        <v>0</v>
      </c>
      <c r="AF8" s="26"/>
      <c r="AG8">
        <f t="shared" si="2"/>
        <v>292.4345276580047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5.4751773049645394</v>
      </c>
      <c r="F9">
        <f>GT_Spot!Q9</f>
        <v>0</v>
      </c>
      <c r="G9">
        <f>PPCL_NG!Q9</f>
        <v>25.87</v>
      </c>
      <c r="H9">
        <f>PPCL_Spot!Q9</f>
        <v>0</v>
      </c>
      <c r="I9">
        <f>Bawana_NG!Q9</f>
        <v>49.920000000000009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626.94263188916534</v>
      </c>
      <c r="P9" s="77">
        <v>35.520000000000003</v>
      </c>
      <c r="Q9" s="77">
        <v>9.6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47.38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-279</v>
      </c>
      <c r="AA9" s="117">
        <f>STOA!I9</f>
        <v>0.7</v>
      </c>
      <c r="AB9" s="117">
        <f>-STOA!O9</f>
        <v>-208.59</v>
      </c>
      <c r="AC9">
        <f t="shared" si="0"/>
        <v>11.38127491945556</v>
      </c>
      <c r="AD9">
        <f t="shared" si="1"/>
        <v>302.43653427467439</v>
      </c>
      <c r="AE9">
        <f>'IDT-1'!C9</f>
        <v>0</v>
      </c>
      <c r="AF9" s="26"/>
      <c r="AG9">
        <f t="shared" si="2"/>
        <v>302.43653427467439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5.4751773049645394</v>
      </c>
      <c r="F10">
        <f>GT_Spot!Q10</f>
        <v>0</v>
      </c>
      <c r="G10">
        <f>PPCL_NG!Q10</f>
        <v>25.390599999999999</v>
      </c>
      <c r="H10">
        <f>PPCL_Spot!Q10</f>
        <v>0</v>
      </c>
      <c r="I10">
        <f>Bawana_NG!Q10</f>
        <v>49.920000000000009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626.95019500821957</v>
      </c>
      <c r="P10" s="77">
        <v>35.520000000000003</v>
      </c>
      <c r="Q10" s="77">
        <v>9.6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47.49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-284</v>
      </c>
      <c r="AA10" s="117">
        <f>STOA!I10</f>
        <v>0.7</v>
      </c>
      <c r="AB10" s="117">
        <f>-STOA!O10</f>
        <v>-208.59</v>
      </c>
      <c r="AC10">
        <f t="shared" si="0"/>
        <v>11.644434580569097</v>
      </c>
      <c r="AD10">
        <f t="shared" si="1"/>
        <v>271.81153773261502</v>
      </c>
      <c r="AE10">
        <f>'IDT-1'!C10</f>
        <v>0</v>
      </c>
      <c r="AF10" s="26"/>
      <c r="AG10">
        <f t="shared" si="2"/>
        <v>271.81153773261502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5.4751773049645394</v>
      </c>
      <c r="F11">
        <f>GT_Spot!Q11</f>
        <v>0</v>
      </c>
      <c r="G11">
        <f>PPCL_NG!Q11</f>
        <v>25.390599999999999</v>
      </c>
      <c r="H11">
        <f>PPCL_Spot!Q11</f>
        <v>0</v>
      </c>
      <c r="I11">
        <f>Bawana_NG!Q11</f>
        <v>49.920000000000009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626.0920778768749</v>
      </c>
      <c r="P11" s="77">
        <v>35.520000000000003</v>
      </c>
      <c r="Q11" s="77">
        <v>9.6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47.62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-289</v>
      </c>
      <c r="AA11" s="117">
        <f>STOA!I11</f>
        <v>0.7</v>
      </c>
      <c r="AB11" s="117">
        <f>-STOA!O11</f>
        <v>-208.59</v>
      </c>
      <c r="AC11">
        <f t="shared" si="0"/>
        <v>11.64690527733546</v>
      </c>
      <c r="AD11">
        <f t="shared" si="1"/>
        <v>270.080949904504</v>
      </c>
      <c r="AE11">
        <f>'IDT-1'!C11</f>
        <v>0</v>
      </c>
      <c r="AF11" s="26"/>
      <c r="AG11">
        <f t="shared" si="2"/>
        <v>270.080949904504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-21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5.4751773049645394</v>
      </c>
      <c r="F12">
        <f>GT_Spot!Q12</f>
        <v>0</v>
      </c>
      <c r="G12">
        <f>PPCL_NG!Q12</f>
        <v>25.390599999999999</v>
      </c>
      <c r="H12">
        <f>PPCL_Spot!Q12</f>
        <v>0</v>
      </c>
      <c r="I12">
        <f>Bawana_NG!Q12</f>
        <v>49.920000000000009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617.31065213808085</v>
      </c>
      <c r="P12" s="77">
        <v>35.520000000000003</v>
      </c>
      <c r="Q12" s="77">
        <v>9.6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47.83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-284</v>
      </c>
      <c r="AA12" s="117">
        <f>STOA!I12</f>
        <v>0.7</v>
      </c>
      <c r="AB12" s="117">
        <f>-STOA!O12</f>
        <v>-208.59</v>
      </c>
      <c r="AC12">
        <f t="shared" si="0"/>
        <v>11.53596422074529</v>
      </c>
      <c r="AD12">
        <f t="shared" si="1"/>
        <v>265.62046522230014</v>
      </c>
      <c r="AE12">
        <f>'IDT-1'!C12</f>
        <v>0</v>
      </c>
      <c r="AF12" s="26"/>
      <c r="AG12">
        <f t="shared" si="2"/>
        <v>265.62046522230014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5.4751773049645394</v>
      </c>
      <c r="F13">
        <f>GT_Spot!Q13</f>
        <v>0</v>
      </c>
      <c r="G13">
        <f>PPCL_NG!Q13</f>
        <v>25.390599999999999</v>
      </c>
      <c r="H13">
        <f>PPCL_Spot!Q13</f>
        <v>0</v>
      </c>
      <c r="I13">
        <f>Bawana_NG!Q13</f>
        <v>49.920000000000009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612.41275543958648</v>
      </c>
      <c r="P13" s="77">
        <v>35.520000000000003</v>
      </c>
      <c r="Q13" s="77">
        <v>9.6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47.93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-284</v>
      </c>
      <c r="AA13" s="117">
        <f>STOA!I13</f>
        <v>0.7</v>
      </c>
      <c r="AB13" s="117">
        <f>-STOA!O13</f>
        <v>-208.59</v>
      </c>
      <c r="AC13">
        <f t="shared" si="0"/>
        <v>11.298423924310242</v>
      </c>
      <c r="AD13">
        <f t="shared" si="1"/>
        <v>283.06010882024077</v>
      </c>
      <c r="AE13">
        <f>'IDT-1'!C13</f>
        <v>0</v>
      </c>
      <c r="AF13" s="26"/>
      <c r="AG13">
        <f t="shared" si="2"/>
        <v>283.06010882024077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5.4751773049645394</v>
      </c>
      <c r="F14">
        <f>GT_Spot!Q14</f>
        <v>0</v>
      </c>
      <c r="G14">
        <f>PPCL_NG!Q14</f>
        <v>25.390599999999999</v>
      </c>
      <c r="H14">
        <f>PPCL_Spot!Q14</f>
        <v>0</v>
      </c>
      <c r="I14">
        <f>Bawana_NG!Q14</f>
        <v>49.920000000000009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612.41588305242954</v>
      </c>
      <c r="P14" s="77">
        <v>35.520000000000003</v>
      </c>
      <c r="Q14" s="77">
        <v>9.6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48.44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-289</v>
      </c>
      <c r="AA14" s="117">
        <f>STOA!I14</f>
        <v>0.7</v>
      </c>
      <c r="AB14" s="117">
        <f>-STOA!O14</f>
        <v>-208.59</v>
      </c>
      <c r="AC14">
        <f t="shared" si="0"/>
        <v>11.533770762880339</v>
      </c>
      <c r="AD14">
        <f t="shared" si="1"/>
        <v>257.33788959451368</v>
      </c>
      <c r="AE14">
        <f>'IDT-1'!C14</f>
        <v>0</v>
      </c>
      <c r="AF14" s="26"/>
      <c r="AG14">
        <f t="shared" si="2"/>
        <v>257.33788959451368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-21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5.4751773049645394</v>
      </c>
      <c r="F15">
        <f>GT_Spot!Q15</f>
        <v>0</v>
      </c>
      <c r="G15">
        <f>PPCL_NG!Q15</f>
        <v>25.87</v>
      </c>
      <c r="H15">
        <f>PPCL_Spot!Q15</f>
        <v>0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612.17354103705918</v>
      </c>
      <c r="P15" s="77">
        <v>35.520000000000003</v>
      </c>
      <c r="Q15" s="77">
        <v>9.6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48.68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-289</v>
      </c>
      <c r="AA15" s="117">
        <f>STOA!I15</f>
        <v>0.7</v>
      </c>
      <c r="AB15" s="117">
        <f>-STOA!O15</f>
        <v>-208.59</v>
      </c>
      <c r="AC15">
        <f t="shared" si="0"/>
        <v>11.537968873145081</v>
      </c>
      <c r="AD15">
        <f t="shared" si="1"/>
        <v>257.81074946887867</v>
      </c>
      <c r="AE15">
        <f>'IDT-1'!C15</f>
        <v>0</v>
      </c>
      <c r="AF15" s="26"/>
      <c r="AG15">
        <f t="shared" si="2"/>
        <v>257.81074946887867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-21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5.4751773049645394</v>
      </c>
      <c r="F16">
        <f>GT_Spot!Q16</f>
        <v>0</v>
      </c>
      <c r="G16">
        <f>PPCL_NG!Q16</f>
        <v>25.390599999999999</v>
      </c>
      <c r="H16">
        <f>PPCL_Spot!Q16</f>
        <v>0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612.17520605747336</v>
      </c>
      <c r="P16" s="77">
        <v>35.520000000000003</v>
      </c>
      <c r="Q16" s="77">
        <v>9.6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51.9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-294</v>
      </c>
      <c r="AA16" s="117">
        <f>STOA!I16</f>
        <v>0.7</v>
      </c>
      <c r="AB16" s="117">
        <f>-STOA!O16</f>
        <v>-208.59</v>
      </c>
      <c r="AC16">
        <f t="shared" si="0"/>
        <v>11.642003953024483</v>
      </c>
      <c r="AD16">
        <f t="shared" si="1"/>
        <v>251.44897940941343</v>
      </c>
      <c r="AE16">
        <f>'IDT-1'!C16</f>
        <v>0</v>
      </c>
      <c r="AF16" s="26"/>
      <c r="AG16">
        <f t="shared" si="2"/>
        <v>251.44897940941343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5.4751773049645394</v>
      </c>
      <c r="F17">
        <f>GT_Spot!Q17</f>
        <v>0</v>
      </c>
      <c r="G17">
        <f>PPCL_NG!Q17</f>
        <v>25.390599999999999</v>
      </c>
      <c r="H17">
        <f>PPCL_Spot!Q17</f>
        <v>0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612.91524235066981</v>
      </c>
      <c r="P17" s="77">
        <v>35.520000000000003</v>
      </c>
      <c r="Q17" s="77">
        <v>9.6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51.89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-294</v>
      </c>
      <c r="AA17" s="117">
        <f>STOA!I17</f>
        <v>0.7</v>
      </c>
      <c r="AB17" s="117">
        <f>-STOA!O17</f>
        <v>-208.59</v>
      </c>
      <c r="AC17">
        <f t="shared" si="0"/>
        <v>11.621793889838026</v>
      </c>
      <c r="AD17">
        <f t="shared" si="1"/>
        <v>255.19922576579634</v>
      </c>
      <c r="AE17">
        <f>'IDT-1'!C17</f>
        <v>0</v>
      </c>
      <c r="AF17" s="26"/>
      <c r="AG17">
        <f t="shared" si="2"/>
        <v>255.19922576579634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5.4751773049645394</v>
      </c>
      <c r="F18">
        <f>GT_Spot!Q18</f>
        <v>0</v>
      </c>
      <c r="G18">
        <f>PPCL_NG!Q18</f>
        <v>25.390599999999999</v>
      </c>
      <c r="H18">
        <f>PPCL_Spot!Q18</f>
        <v>0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613.00787143461457</v>
      </c>
      <c r="P18" s="77">
        <v>35.520000000000003</v>
      </c>
      <c r="Q18" s="77">
        <v>9.6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51.870000000000005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-289</v>
      </c>
      <c r="AA18" s="117">
        <f>STOA!I18</f>
        <v>0.7</v>
      </c>
      <c r="AB18" s="117">
        <f>-STOA!O18</f>
        <v>-208.59</v>
      </c>
      <c r="AC18">
        <f t="shared" si="0"/>
        <v>11.613554898254545</v>
      </c>
      <c r="AD18">
        <f t="shared" si="1"/>
        <v>256.28009384132457</v>
      </c>
      <c r="AE18">
        <f>'IDT-1'!C18</f>
        <v>0</v>
      </c>
      <c r="AF18" s="26"/>
      <c r="AG18">
        <f t="shared" si="2"/>
        <v>256.28009384132457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-26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5.4751773049645394</v>
      </c>
      <c r="F19">
        <f>GT_Spot!Q19</f>
        <v>0</v>
      </c>
      <c r="G19">
        <f>PPCL_NG!Q19</f>
        <v>25.390599999999999</v>
      </c>
      <c r="H19">
        <f>PPCL_Spot!Q19</f>
        <v>0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614.89854005729921</v>
      </c>
      <c r="P19" s="77">
        <v>35.520000000000003</v>
      </c>
      <c r="Q19" s="77">
        <v>9.6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51.84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-289</v>
      </c>
      <c r="AA19" s="117">
        <f>STOA!I19</f>
        <v>0.7</v>
      </c>
      <c r="AB19" s="117">
        <f>-STOA!O19</f>
        <v>-208.32</v>
      </c>
      <c r="AC19">
        <f t="shared" si="0"/>
        <v>11.707434835402934</v>
      </c>
      <c r="AD19">
        <f t="shared" si="1"/>
        <v>249.31688252686087</v>
      </c>
      <c r="AE19">
        <f>'IDT-1'!C19</f>
        <v>0</v>
      </c>
      <c r="AF19" s="26"/>
      <c r="AG19">
        <f t="shared" si="2"/>
        <v>249.31688252686087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5.4751773049645394</v>
      </c>
      <c r="F20">
        <f>GT_Spot!Q20</f>
        <v>0</v>
      </c>
      <c r="G20">
        <f>PPCL_NG!Q20</f>
        <v>25.390599999999999</v>
      </c>
      <c r="H20">
        <f>PPCL_Spot!Q20</f>
        <v>0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614.89980311855334</v>
      </c>
      <c r="P20" s="77">
        <v>35.520000000000003</v>
      </c>
      <c r="Q20" s="77">
        <v>9.6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51.82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-284</v>
      </c>
      <c r="AA20" s="117">
        <f>STOA!I20</f>
        <v>0.7</v>
      </c>
      <c r="AB20" s="117">
        <f>-STOA!O20</f>
        <v>-208.32</v>
      </c>
      <c r="AC20">
        <f t="shared" si="0"/>
        <v>11.352144849454159</v>
      </c>
      <c r="AD20">
        <f t="shared" si="1"/>
        <v>289.65343557406379</v>
      </c>
      <c r="AE20">
        <f>'IDT-1'!C20</f>
        <v>0</v>
      </c>
      <c r="AF20" s="26"/>
      <c r="AG20">
        <f t="shared" si="2"/>
        <v>289.65343557406379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5.4751773049645394</v>
      </c>
      <c r="F21">
        <f>GT_Spot!Q21</f>
        <v>0</v>
      </c>
      <c r="G21">
        <f>PPCL_NG!Q21</f>
        <v>25.87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616.46048471117524</v>
      </c>
      <c r="P21" s="77">
        <v>35.520000000000003</v>
      </c>
      <c r="Q21" s="77">
        <v>9.6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51.85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-274</v>
      </c>
      <c r="AA21" s="117">
        <f>STOA!I21</f>
        <v>0.7</v>
      </c>
      <c r="AB21" s="117">
        <f>-STOA!O21</f>
        <v>-208.32</v>
      </c>
      <c r="AC21">
        <f t="shared" si="0"/>
        <v>11.681096030746067</v>
      </c>
      <c r="AD21">
        <f t="shared" si="1"/>
        <v>256.39456598539374</v>
      </c>
      <c r="AE21">
        <f>'IDT-1'!C21</f>
        <v>0</v>
      </c>
      <c r="AF21" s="26"/>
      <c r="AG21">
        <f t="shared" si="2"/>
        <v>256.39456598539374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5.4751773049645394</v>
      </c>
      <c r="F22">
        <f>GT_Spot!Q22</f>
        <v>0</v>
      </c>
      <c r="G22">
        <f>PPCL_NG!Q22</f>
        <v>25.390599999999999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615.57548807775288</v>
      </c>
      <c r="P22" s="77">
        <v>35.520000000000003</v>
      </c>
      <c r="Q22" s="77">
        <v>9.6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51.88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-259</v>
      </c>
      <c r="AA22" s="117">
        <f>STOA!I22</f>
        <v>0.7</v>
      </c>
      <c r="AB22" s="117">
        <f>-STOA!O22</f>
        <v>-208.32</v>
      </c>
      <c r="AC22">
        <f t="shared" si="0"/>
        <v>11.447400152317066</v>
      </c>
      <c r="AD22">
        <f t="shared" si="1"/>
        <v>280.2938652304004</v>
      </c>
      <c r="AE22">
        <f>'IDT-1'!C22</f>
        <v>0</v>
      </c>
      <c r="AF22" s="26"/>
      <c r="AG22">
        <f t="shared" si="2"/>
        <v>280.2938652304004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6.4868185308420792</v>
      </c>
      <c r="F23">
        <f>GT_Spot!Q23</f>
        <v>0</v>
      </c>
      <c r="G23">
        <f>PPCL_NG!Q23</f>
        <v>25.390599999999999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614.47589256255355</v>
      </c>
      <c r="P23" s="77">
        <v>65.989999999999995</v>
      </c>
      <c r="Q23" s="77">
        <v>9.6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52.16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-267</v>
      </c>
      <c r="AA23" s="117">
        <f>STOA!I23</f>
        <v>0.7</v>
      </c>
      <c r="AB23" s="117">
        <f>-STOA!O23</f>
        <v>-208.32</v>
      </c>
      <c r="AC23">
        <f t="shared" si="0"/>
        <v>11.477516711471761</v>
      </c>
      <c r="AD23">
        <f t="shared" si="1"/>
        <v>337.92579438192388</v>
      </c>
      <c r="AE23">
        <f>'IDT-1'!C23</f>
        <v>0</v>
      </c>
      <c r="AF23" s="26"/>
      <c r="AG23">
        <f t="shared" si="2"/>
        <v>337.92579438192388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6.4868185308420792</v>
      </c>
      <c r="F24">
        <f>GT_Spot!Q24</f>
        <v>0</v>
      </c>
      <c r="G24">
        <f>PPCL_NG!Q24</f>
        <v>25.390599999999999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614.18824028728204</v>
      </c>
      <c r="P24" s="77">
        <v>65.989999999999995</v>
      </c>
      <c r="Q24" s="77">
        <v>9.6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52.25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-242</v>
      </c>
      <c r="AA24" s="117">
        <f>STOA!I24</f>
        <v>0.7</v>
      </c>
      <c r="AB24" s="117">
        <f>-STOA!O24</f>
        <v>-208.32</v>
      </c>
      <c r="AC24">
        <f t="shared" si="0"/>
        <v>11.608949284282302</v>
      </c>
      <c r="AD24">
        <f t="shared" si="1"/>
        <v>322.59670953384187</v>
      </c>
      <c r="AE24">
        <f>'IDT-1'!C24</f>
        <v>0</v>
      </c>
      <c r="AF24" s="26"/>
      <c r="AG24">
        <f t="shared" si="2"/>
        <v>322.59670953384187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6.4868185308420792</v>
      </c>
      <c r="F25">
        <f>GT_Spot!Q25</f>
        <v>0</v>
      </c>
      <c r="G25">
        <f>PPCL_NG!Q25</f>
        <v>25.390599999999999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619.56220815292613</v>
      </c>
      <c r="P25" s="77">
        <v>65.989999999999995</v>
      </c>
      <c r="Q25" s="77">
        <v>9.6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52.57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-222</v>
      </c>
      <c r="AA25" s="117">
        <f>STOA!I25</f>
        <v>0.7</v>
      </c>
      <c r="AB25" s="117">
        <f>-STOA!O25</f>
        <v>-208.32</v>
      </c>
      <c r="AC25">
        <f t="shared" si="0"/>
        <v>11.437103013445087</v>
      </c>
      <c r="AD25">
        <f t="shared" si="1"/>
        <v>353.46252367032321</v>
      </c>
      <c r="AE25">
        <f>'IDT-1'!C25</f>
        <v>0</v>
      </c>
      <c r="AF25" s="26"/>
      <c r="AG25">
        <f t="shared" si="2"/>
        <v>353.46252367032321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6.4868185308420792</v>
      </c>
      <c r="F26">
        <f>GT_Spot!Q26</f>
        <v>0</v>
      </c>
      <c r="G26">
        <f>PPCL_NG!Q26</f>
        <v>25.390599999999999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627.00491447258298</v>
      </c>
      <c r="P26" s="77">
        <v>65.987059662255476</v>
      </c>
      <c r="Q26" s="77">
        <v>9.6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52.78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-213</v>
      </c>
      <c r="AA26" s="117">
        <f>STOA!I26</f>
        <v>0.7</v>
      </c>
      <c r="AB26" s="117">
        <f>-STOA!O26</f>
        <v>-208.32</v>
      </c>
      <c r="AC26">
        <f t="shared" si="0"/>
        <v>11.335736531164203</v>
      </c>
      <c r="AD26">
        <f t="shared" si="1"/>
        <v>380.21365613451627</v>
      </c>
      <c r="AE26">
        <f>'IDT-1'!C26</f>
        <v>0</v>
      </c>
      <c r="AF26" s="26"/>
      <c r="AG26">
        <f t="shared" si="2"/>
        <v>380.21365613451627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6.4868185308420792</v>
      </c>
      <c r="F27">
        <f>GT_Spot!Q27</f>
        <v>0</v>
      </c>
      <c r="G27">
        <f>PPCL_NG!Q27</f>
        <v>25.87</v>
      </c>
      <c r="H27">
        <f>PPCL_Spot!Q27</f>
        <v>0</v>
      </c>
      <c r="I27">
        <f>Bawana_NG!Q27</f>
        <v>49.76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654.24531716113813</v>
      </c>
      <c r="P27" s="77">
        <v>65.987460066972019</v>
      </c>
      <c r="Q27" s="77">
        <v>13.9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81.239999999999995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-265</v>
      </c>
      <c r="AA27" s="117">
        <f>STOA!I27</f>
        <v>0.7</v>
      </c>
      <c r="AB27" s="117">
        <f>-STOA!O27</f>
        <v>-208.81</v>
      </c>
      <c r="AC27">
        <f t="shared" si="0"/>
        <v>12.195094043970144</v>
      </c>
      <c r="AD27">
        <f t="shared" si="1"/>
        <v>421.78450171498224</v>
      </c>
      <c r="AE27">
        <f>'IDT-1'!C27</f>
        <v>0</v>
      </c>
      <c r="AF27" s="26"/>
      <c r="AG27">
        <f t="shared" si="2"/>
        <v>421.78450171498224</v>
      </c>
      <c r="AI27" s="75">
        <f>PXIL!I27</f>
        <v>0</v>
      </c>
      <c r="AJ27" s="75">
        <f>PXIL!O27</f>
        <v>0</v>
      </c>
      <c r="AK27" s="75">
        <f>RTM_IEX!I27</f>
        <v>9.6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6.4868185308420792</v>
      </c>
      <c r="F28">
        <f>GT_Spot!Q28</f>
        <v>0</v>
      </c>
      <c r="G28">
        <f>PPCL_NG!Q28</f>
        <v>25.390599999999999</v>
      </c>
      <c r="H28">
        <f>PPCL_Spot!Q28</f>
        <v>0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759.33753138522366</v>
      </c>
      <c r="P28" s="77">
        <v>65.987460066972019</v>
      </c>
      <c r="Q28" s="77">
        <v>22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122.78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-312</v>
      </c>
      <c r="AA28" s="117">
        <f>STOA!I28</f>
        <v>0.7</v>
      </c>
      <c r="AB28" s="117">
        <f>-STOA!O28</f>
        <v>-208.81</v>
      </c>
      <c r="AC28">
        <f t="shared" si="0"/>
        <v>13.886718802685277</v>
      </c>
      <c r="AD28">
        <f t="shared" si="1"/>
        <v>517.90569118035262</v>
      </c>
      <c r="AE28">
        <f>'IDT-1'!C28</f>
        <v>0</v>
      </c>
      <c r="AF28" s="26"/>
      <c r="AG28">
        <f t="shared" si="2"/>
        <v>517.90569118035262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6.4868185308420792</v>
      </c>
      <c r="F29">
        <f>GT_Spot!Q29</f>
        <v>0</v>
      </c>
      <c r="G29">
        <f>PPCL_NG!Q29</f>
        <v>25.390599999999999</v>
      </c>
      <c r="H29">
        <f>PPCL_Spot!Q29</f>
        <v>0</v>
      </c>
      <c r="I29">
        <f>Bawana_NG!Q29</f>
        <v>49.11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795.93007483462929</v>
      </c>
      <c r="P29" s="77">
        <v>65.987460066972019</v>
      </c>
      <c r="Q29" s="77">
        <v>21.997459877612282</v>
      </c>
      <c r="R29" s="80">
        <v>0.51734693877551019</v>
      </c>
      <c r="S29" s="80">
        <v>0</v>
      </c>
      <c r="T29" s="78">
        <f>SUMPRODUCT(LTA!F29:AJ29,LTA!F$101:AJ$101,LTA!F$104:AJ$104)</f>
        <v>0</v>
      </c>
      <c r="U29" s="78">
        <f>SUMPRODUCT(LTA!F29:AJ29,LTA!F$102:AJ$102,LTA!F$104:AJ$104)</f>
        <v>122.61999999999999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-315</v>
      </c>
      <c r="AA29" s="117">
        <f>STOA!I29</f>
        <v>0.7</v>
      </c>
      <c r="AB29" s="117">
        <f>-STOA!O29</f>
        <v>-208.81</v>
      </c>
      <c r="AC29">
        <f t="shared" si="0"/>
        <v>14.366529867590845</v>
      </c>
      <c r="AD29">
        <f t="shared" si="1"/>
        <v>565.9232303812405</v>
      </c>
      <c r="AE29">
        <f>'IDT-1'!C29</f>
        <v>0</v>
      </c>
      <c r="AF29" s="26"/>
      <c r="AG29">
        <f t="shared" si="2"/>
        <v>565.9232303812405</v>
      </c>
      <c r="AI29" s="75">
        <f>PXIL!I29</f>
        <v>0</v>
      </c>
      <c r="AJ29" s="75">
        <f>PXIL!O29</f>
        <v>0</v>
      </c>
      <c r="AK29" s="75">
        <f>RTM_IEX!I29</f>
        <v>15.36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6.4868185308420792</v>
      </c>
      <c r="F30">
        <f>GT_Spot!Q30</f>
        <v>0</v>
      </c>
      <c r="G30">
        <f>PPCL_NG!Q30</f>
        <v>25.390599999999999</v>
      </c>
      <c r="H30">
        <f>PPCL_Spot!Q30</f>
        <v>0</v>
      </c>
      <c r="I30">
        <f>Bawana_NG!Q30</f>
        <v>48.788197569175075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801.73594461309574</v>
      </c>
      <c r="P30" s="77">
        <v>65.987460066972019</v>
      </c>
      <c r="Q30" s="77">
        <v>21.997459877612282</v>
      </c>
      <c r="R30" s="80">
        <v>3.4600000000000004</v>
      </c>
      <c r="S30" s="80">
        <v>0</v>
      </c>
      <c r="T30" s="78">
        <f>SUMPRODUCT(LTA!F30:AJ30,LTA!F$101:AJ$101,LTA!F$104:AJ$104)</f>
        <v>0</v>
      </c>
      <c r="U30" s="78">
        <f>SUMPRODUCT(LTA!F30:AJ30,LTA!F$102:AJ$102,LTA!F$104:AJ$104)</f>
        <v>121.53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-260</v>
      </c>
      <c r="AA30" s="117">
        <f>STOA!I30</f>
        <v>0.7</v>
      </c>
      <c r="AB30" s="117">
        <f>-STOA!O30</f>
        <v>-208.81</v>
      </c>
      <c r="AC30">
        <f t="shared" si="0"/>
        <v>13.892107993468125</v>
      </c>
      <c r="AD30">
        <f t="shared" si="1"/>
        <v>622.97437266422935</v>
      </c>
      <c r="AE30">
        <f>'IDT-1'!C30</f>
        <v>-2.964</v>
      </c>
      <c r="AF30" s="26"/>
      <c r="AG30">
        <f t="shared" si="2"/>
        <v>620.01037266422929</v>
      </c>
      <c r="AI30" s="75">
        <f>PXIL!I30</f>
        <v>0</v>
      </c>
      <c r="AJ30" s="75">
        <f>PXIL!O30</f>
        <v>0</v>
      </c>
      <c r="AK30" s="75">
        <f>RTM_IEX!I30</f>
        <v>9.6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6.4868185308420792</v>
      </c>
      <c r="F31">
        <f>GT_Spot!Q31</f>
        <v>0</v>
      </c>
      <c r="G31">
        <f>PPCL_NG!Q31</f>
        <v>26.03</v>
      </c>
      <c r="H31">
        <f>PPCL_Spot!Q31</f>
        <v>0</v>
      </c>
      <c r="I31">
        <f>Bawana_NG!Q31</f>
        <v>47.696484245439478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801.85718689503892</v>
      </c>
      <c r="P31" s="77">
        <v>65.987460066972019</v>
      </c>
      <c r="Q31" s="77">
        <v>21.997459877612282</v>
      </c>
      <c r="R31" s="80">
        <v>8.5500000000000007</v>
      </c>
      <c r="S31" s="80">
        <v>0</v>
      </c>
      <c r="T31" s="78">
        <f>SUMPRODUCT(LTA!F31:AJ31,LTA!F$101:AJ$101,LTA!F$104:AJ$104)</f>
        <v>2.92</v>
      </c>
      <c r="U31" s="78">
        <f>SUMPRODUCT(LTA!F31:AJ31,LTA!F$102:AJ$102,LTA!F$104:AJ$104)</f>
        <v>121.19999999999999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-205</v>
      </c>
      <c r="AA31" s="117">
        <f>STOA!I31</f>
        <v>0.75</v>
      </c>
      <c r="AB31" s="117">
        <f>-STOA!O31</f>
        <v>-209.07</v>
      </c>
      <c r="AC31">
        <f t="shared" si="0"/>
        <v>13.555709867735379</v>
      </c>
      <c r="AD31">
        <f t="shared" si="1"/>
        <v>695.04969974816947</v>
      </c>
      <c r="AE31">
        <f>'IDT-1'!C31</f>
        <v>-30.905000000000001</v>
      </c>
      <c r="AF31" s="26"/>
      <c r="AG31">
        <f t="shared" si="2"/>
        <v>664.1446997481695</v>
      </c>
      <c r="AI31" s="75">
        <f>PXIL!I31</f>
        <v>0</v>
      </c>
      <c r="AJ31" s="75">
        <f>PXIL!O31</f>
        <v>0</v>
      </c>
      <c r="AK31" s="75">
        <f>RTM_IEX!I31</f>
        <v>19.2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6.4868185308420792</v>
      </c>
      <c r="F32">
        <f>GT_Spot!Q32</f>
        <v>0</v>
      </c>
      <c r="G32">
        <f>PPCL_NG!Q32</f>
        <v>26.03</v>
      </c>
      <c r="H32">
        <f>PPCL_Spot!Q32</f>
        <v>0</v>
      </c>
      <c r="I32">
        <f>Bawana_NG!Q32</f>
        <v>48.318216776764949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808.21402745883461</v>
      </c>
      <c r="P32" s="77">
        <v>65.987460066972019</v>
      </c>
      <c r="Q32" s="77">
        <v>21.997459877612282</v>
      </c>
      <c r="R32" s="80">
        <v>15.567210677176639</v>
      </c>
      <c r="S32" s="80">
        <v>0</v>
      </c>
      <c r="T32" s="78">
        <f>SUMPRODUCT(LTA!F32:AJ32,LTA!F$101:AJ$101,LTA!F$104:AJ$104)</f>
        <v>6.51</v>
      </c>
      <c r="U32" s="78">
        <f>SUMPRODUCT(LTA!F32:AJ32,LTA!F$102:AJ$102,LTA!F$104:AJ$104)</f>
        <v>120.8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-135</v>
      </c>
      <c r="AA32" s="117">
        <f>STOA!I32</f>
        <v>0.75</v>
      </c>
      <c r="AB32" s="117">
        <f>-STOA!O32</f>
        <v>-209.07</v>
      </c>
      <c r="AC32">
        <f t="shared" si="0"/>
        <v>13.060131838377927</v>
      </c>
      <c r="AD32">
        <f t="shared" si="1"/>
        <v>779.85106154982486</v>
      </c>
      <c r="AE32">
        <f>'IDT-1'!C32</f>
        <v>-58.000999999999998</v>
      </c>
      <c r="AF32" s="26"/>
      <c r="AG32">
        <f t="shared" si="2"/>
        <v>721.85006154982489</v>
      </c>
      <c r="AI32" s="75">
        <f>PXIL!I32</f>
        <v>0</v>
      </c>
      <c r="AJ32" s="75">
        <f>PXIL!O32</f>
        <v>0</v>
      </c>
      <c r="AK32" s="75">
        <f>RTM_IEX!I32</f>
        <v>16.32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6.4868185308420792</v>
      </c>
      <c r="F33">
        <f>GT_Spot!Q33</f>
        <v>0</v>
      </c>
      <c r="G33">
        <f>PPCL_NG!Q33</f>
        <v>25.390599999999999</v>
      </c>
      <c r="H33">
        <f>PPCL_Spot!Q33</f>
        <v>0</v>
      </c>
      <c r="I33">
        <f>Bawana_NG!Q33</f>
        <v>48.008229458622203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806.70574090552532</v>
      </c>
      <c r="P33" s="77">
        <v>65.987460066972019</v>
      </c>
      <c r="Q33" s="77">
        <v>21.997459877612282</v>
      </c>
      <c r="R33" s="80">
        <v>23.75</v>
      </c>
      <c r="S33" s="80">
        <v>0</v>
      </c>
      <c r="T33" s="78">
        <f>SUMPRODUCT(LTA!F33:AJ33,LTA!F$101:AJ$101,LTA!F$104:AJ$104)</f>
        <v>7.01</v>
      </c>
      <c r="U33" s="78">
        <f>SUMPRODUCT(LTA!F33:AJ33,LTA!F$102:AJ$102,LTA!F$104:AJ$104)</f>
        <v>119.25999999999999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-50</v>
      </c>
      <c r="AA33" s="117">
        <f>STOA!I33</f>
        <v>0.75</v>
      </c>
      <c r="AB33" s="117">
        <f>-STOA!O33</f>
        <v>-209.07</v>
      </c>
      <c r="AC33">
        <f t="shared" si="0"/>
        <v>12.372064014963392</v>
      </c>
      <c r="AD33">
        <f t="shared" si="1"/>
        <v>873.10424482461053</v>
      </c>
      <c r="AE33">
        <f>'IDT-1'!C33</f>
        <v>-117.41500000000001</v>
      </c>
      <c r="AF33" s="26"/>
      <c r="AG33">
        <f t="shared" si="2"/>
        <v>755.68924482461057</v>
      </c>
      <c r="AI33" s="75">
        <f>PXIL!I33</f>
        <v>0</v>
      </c>
      <c r="AJ33" s="75">
        <f>PXIL!O33</f>
        <v>0</v>
      </c>
      <c r="AK33" s="75">
        <f>RTM_IEX!I33</f>
        <v>19.2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6.4868185308420792</v>
      </c>
      <c r="F34">
        <f>GT_Spot!Q34</f>
        <v>0</v>
      </c>
      <c r="G34">
        <f>PPCL_NG!Q34</f>
        <v>26.03</v>
      </c>
      <c r="H34">
        <f>PPCL_Spot!Q34</f>
        <v>0</v>
      </c>
      <c r="I34">
        <f>Bawana_NG!Q34</f>
        <v>47.85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806.97473139703879</v>
      </c>
      <c r="P34" s="77">
        <v>65.987460066972019</v>
      </c>
      <c r="Q34" s="77">
        <v>21.997459877612282</v>
      </c>
      <c r="R34" s="80">
        <v>23.75</v>
      </c>
      <c r="S34" s="80">
        <v>0</v>
      </c>
      <c r="T34" s="78">
        <f>SUMPRODUCT(LTA!F34:AJ34,LTA!F$101:AJ$101,LTA!F$104:AJ$104)</f>
        <v>7.6700000000000008</v>
      </c>
      <c r="U34" s="78">
        <f>SUMPRODUCT(LTA!F34:AJ34,LTA!F$102:AJ$102,LTA!F$104:AJ$104)</f>
        <v>118.72999999999999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-20</v>
      </c>
      <c r="AA34" s="117">
        <f>STOA!I34</f>
        <v>0.75</v>
      </c>
      <c r="AB34" s="117">
        <f>-STOA!O34</f>
        <v>-209.07</v>
      </c>
      <c r="AC34">
        <f t="shared" si="0"/>
        <v>12.033286881608928</v>
      </c>
      <c r="AD34">
        <f t="shared" si="1"/>
        <v>875.12318299085644</v>
      </c>
      <c r="AE34">
        <f>'IDT-1'!C34</f>
        <v>-120</v>
      </c>
      <c r="AF34" s="26"/>
      <c r="AG34">
        <f t="shared" si="2"/>
        <v>755.12318299085644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5.4751773049645394</v>
      </c>
      <c r="F35">
        <f>GT_Spot!Q35</f>
        <v>0</v>
      </c>
      <c r="G35">
        <f>PPCL_NG!Q35</f>
        <v>26.03</v>
      </c>
      <c r="H35">
        <f>PPCL_Spot!Q35</f>
        <v>0</v>
      </c>
      <c r="I35">
        <f>Bawana_NG!Q35</f>
        <v>48.629999999999995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817.36825518703893</v>
      </c>
      <c r="P35" s="77">
        <v>65.987460066972019</v>
      </c>
      <c r="Q35" s="77">
        <v>21.997459877612282</v>
      </c>
      <c r="R35" s="80">
        <v>23.749999999999996</v>
      </c>
      <c r="S35" s="80">
        <v>0</v>
      </c>
      <c r="T35" s="78">
        <f>SUMPRODUCT(LTA!F35:AJ35,LTA!F$101:AJ$101,LTA!F$104:AJ$104)</f>
        <v>8.8500000000000014</v>
      </c>
      <c r="U35" s="78">
        <f>SUMPRODUCT(LTA!F35:AJ35,LTA!F$102:AJ$102,LTA!F$104:AJ$104)</f>
        <v>118.35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-20</v>
      </c>
      <c r="AA35" s="117">
        <f>STOA!I35</f>
        <v>0.75</v>
      </c>
      <c r="AB35" s="117">
        <f>-STOA!O35</f>
        <v>-212.09</v>
      </c>
      <c r="AC35">
        <f t="shared" si="0"/>
        <v>12.067782118068285</v>
      </c>
      <c r="AD35">
        <f t="shared" si="1"/>
        <v>893.03057031851949</v>
      </c>
      <c r="AE35">
        <f>'IDT-1'!C35</f>
        <v>-80</v>
      </c>
      <c r="AF35" s="26"/>
      <c r="AG35">
        <f t="shared" si="2"/>
        <v>813.03057031851949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5.4751773049645394</v>
      </c>
      <c r="F36">
        <f>GT_Spot!Q36</f>
        <v>0</v>
      </c>
      <c r="G36">
        <f>PPCL_NG!Q36</f>
        <v>26.03</v>
      </c>
      <c r="H36">
        <f>PPCL_Spot!Q36</f>
        <v>0</v>
      </c>
      <c r="I36">
        <f>Bawana_NG!Q36</f>
        <v>48.79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810.72218669103893</v>
      </c>
      <c r="P36" s="77">
        <v>65.987460066972019</v>
      </c>
      <c r="Q36" s="77">
        <v>21.997459877612282</v>
      </c>
      <c r="R36" s="80">
        <v>23.749999999999996</v>
      </c>
      <c r="S36" s="80">
        <v>0</v>
      </c>
      <c r="T36" s="78">
        <f>SUMPRODUCT(LTA!F36:AJ36,LTA!F$101:AJ$101,LTA!F$104:AJ$104)</f>
        <v>10.3</v>
      </c>
      <c r="U36" s="78">
        <f>SUMPRODUCT(LTA!F36:AJ36,LTA!F$102:AJ$102,LTA!F$104:AJ$104)</f>
        <v>118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</v>
      </c>
      <c r="AA36" s="117">
        <f>STOA!I36</f>
        <v>0.75</v>
      </c>
      <c r="AB36" s="117">
        <f>-STOA!O36</f>
        <v>-212.09</v>
      </c>
      <c r="AC36">
        <f t="shared" si="0"/>
        <v>12.155552715303486</v>
      </c>
      <c r="AD36">
        <f t="shared" si="1"/>
        <v>902.91673122528437</v>
      </c>
      <c r="AE36">
        <f>'IDT-1'!C36</f>
        <v>-45</v>
      </c>
      <c r="AF36" s="26"/>
      <c r="AG36">
        <f t="shared" si="2"/>
        <v>857.91673122528437</v>
      </c>
      <c r="AI36" s="75">
        <f>PXIL!I36</f>
        <v>0</v>
      </c>
      <c r="AJ36" s="75">
        <f>PXIL!O36</f>
        <v>0</v>
      </c>
      <c r="AK36" s="75">
        <f>RTM_IEX!I36</f>
        <v>15.36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5.4751773049645394</v>
      </c>
      <c r="F37">
        <f>GT_Spot!Q37</f>
        <v>0</v>
      </c>
      <c r="G37">
        <f>PPCL_NG!Q37</f>
        <v>26.03</v>
      </c>
      <c r="H37">
        <f>PPCL_Spot!Q37</f>
        <v>0</v>
      </c>
      <c r="I37">
        <f>Bawana_NG!Q37</f>
        <v>48.158223337145387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787.16618046303881</v>
      </c>
      <c r="P37" s="77">
        <v>65.987460066972019</v>
      </c>
      <c r="Q37" s="77">
        <v>21.997459877612282</v>
      </c>
      <c r="R37" s="80">
        <v>23.749999999999996</v>
      </c>
      <c r="S37" s="80">
        <v>0</v>
      </c>
      <c r="T37" s="78">
        <f>SUMPRODUCT(LTA!F37:AJ37,LTA!F$101:AJ$101,LTA!F$104:AJ$104)</f>
        <v>11.34</v>
      </c>
      <c r="U37" s="78">
        <f>SUMPRODUCT(LTA!F37:AJ37,LTA!F$102:AJ$102,LTA!F$104:AJ$104)</f>
        <v>116.86999999999999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</v>
      </c>
      <c r="AA37" s="117">
        <f>STOA!I37</f>
        <v>0.75</v>
      </c>
      <c r="AB37" s="117">
        <f>-STOA!O37</f>
        <v>-212.09</v>
      </c>
      <c r="AC37">
        <f t="shared" si="0"/>
        <v>11.941908225863964</v>
      </c>
      <c r="AD37">
        <f t="shared" si="1"/>
        <v>878.85259282386914</v>
      </c>
      <c r="AE37">
        <f>'IDT-1'!C37</f>
        <v>-25</v>
      </c>
      <c r="AF37" s="26"/>
      <c r="AG37">
        <f t="shared" si="2"/>
        <v>853.85259282386914</v>
      </c>
      <c r="AI37" s="75">
        <f>PXIL!I37</f>
        <v>0</v>
      </c>
      <c r="AJ37" s="75">
        <f>PXIL!O37</f>
        <v>0</v>
      </c>
      <c r="AK37" s="75">
        <f>RTM_IEX!I37</f>
        <v>15.36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5.4751773049645394</v>
      </c>
      <c r="F38">
        <f>GT_Spot!Q38</f>
        <v>0</v>
      </c>
      <c r="G38">
        <f>PPCL_NG!Q38</f>
        <v>26.03</v>
      </c>
      <c r="H38">
        <f>PPCL_Spot!Q38</f>
        <v>0</v>
      </c>
      <c r="I38">
        <f>Bawana_NG!Q38</f>
        <v>49.108184473197781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774.98978571503881</v>
      </c>
      <c r="P38" s="77">
        <v>65.987460066972019</v>
      </c>
      <c r="Q38" s="77">
        <v>21.997459877612282</v>
      </c>
      <c r="R38" s="80">
        <v>23.749999999999996</v>
      </c>
      <c r="S38" s="80">
        <v>0</v>
      </c>
      <c r="T38" s="78">
        <f>SUMPRODUCT(LTA!F38:AJ38,LTA!F$101:AJ$101,LTA!F$104:AJ$104)</f>
        <v>12.88</v>
      </c>
      <c r="U38" s="78">
        <f>SUMPRODUCT(LTA!F38:AJ38,LTA!F$102:AJ$102,LTA!F$104:AJ$104)</f>
        <v>103.94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-25</v>
      </c>
      <c r="AA38" s="117">
        <f>STOA!I38</f>
        <v>0.75</v>
      </c>
      <c r="AB38" s="117">
        <f>-STOA!O38</f>
        <v>-212.09</v>
      </c>
      <c r="AC38">
        <f t="shared" si="0"/>
        <v>11.9055462476898</v>
      </c>
      <c r="AD38">
        <f t="shared" si="1"/>
        <v>864.71252119009569</v>
      </c>
      <c r="AE38">
        <f>'IDT-1'!C38</f>
        <v>-25</v>
      </c>
      <c r="AF38" s="26"/>
      <c r="AG38">
        <f t="shared" si="2"/>
        <v>839.71252119009569</v>
      </c>
      <c r="AI38" s="75">
        <f>PXIL!I38</f>
        <v>0</v>
      </c>
      <c r="AJ38" s="75">
        <f>PXIL!O38</f>
        <v>0</v>
      </c>
      <c r="AK38" s="75">
        <f>RTM_IEX!I38</f>
        <v>28.8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5.4326241134751774</v>
      </c>
      <c r="F39">
        <f>GT_Spot!Q39</f>
        <v>0</v>
      </c>
      <c r="G39">
        <f>PPCL_NG!Q39</f>
        <v>25.390599999999999</v>
      </c>
      <c r="H39">
        <f>PPCL_Spot!Q39</f>
        <v>0</v>
      </c>
      <c r="I39">
        <f>Bawana_NG!Q39</f>
        <v>48.948190990058755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760.97272167662243</v>
      </c>
      <c r="P39" s="77">
        <v>65.987460066972019</v>
      </c>
      <c r="Q39" s="77">
        <v>21.997459877612282</v>
      </c>
      <c r="R39" s="80">
        <v>23.749999999999996</v>
      </c>
      <c r="S39" s="80">
        <v>0</v>
      </c>
      <c r="T39" s="78">
        <f>SUMPRODUCT(LTA!F39:AJ39,LTA!F$101:AJ$101,LTA!F$104:AJ$104)</f>
        <v>14.83</v>
      </c>
      <c r="U39" s="78">
        <f>SUMPRODUCT(LTA!F39:AJ39,LTA!F$102:AJ$102,LTA!F$104:AJ$104)</f>
        <v>103.91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</v>
      </c>
      <c r="AA39" s="117">
        <f>STOA!I39</f>
        <v>0.75</v>
      </c>
      <c r="AB39" s="117">
        <f>-STOA!O39</f>
        <v>-213.06</v>
      </c>
      <c r="AC39">
        <f t="shared" si="0"/>
        <v>11.840472099500561</v>
      </c>
      <c r="AD39">
        <f t="shared" si="1"/>
        <v>865.47858462524027</v>
      </c>
      <c r="AE39">
        <f>'IDT-1'!C39</f>
        <v>-5</v>
      </c>
      <c r="AF39" s="26"/>
      <c r="AG39">
        <f t="shared" si="2"/>
        <v>860.47858462524027</v>
      </c>
      <c r="AI39" s="75">
        <f>PXIL!I39</f>
        <v>0</v>
      </c>
      <c r="AJ39" s="75">
        <f>PXIL!O39</f>
        <v>0</v>
      </c>
      <c r="AK39" s="75">
        <f>RTM_IEX!I39</f>
        <v>38.409999999999997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5.4326241134751774</v>
      </c>
      <c r="F40">
        <f>GT_Spot!Q40</f>
        <v>0</v>
      </c>
      <c r="G40">
        <f>PPCL_NG!Q40</f>
        <v>26.03</v>
      </c>
      <c r="H40">
        <f>PPCL_Spot!Q40</f>
        <v>0</v>
      </c>
      <c r="I40">
        <f>Bawana_NG!Q40</f>
        <v>48.79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754.13388593062234</v>
      </c>
      <c r="P40" s="77">
        <v>65.987460066972019</v>
      </c>
      <c r="Q40" s="77">
        <v>21.997459877612282</v>
      </c>
      <c r="R40" s="80">
        <v>23.749999999999996</v>
      </c>
      <c r="S40" s="80">
        <v>0</v>
      </c>
      <c r="T40" s="78">
        <f>SUMPRODUCT(LTA!F40:AJ40,LTA!F$101:AJ$101,LTA!F$104:AJ$104)</f>
        <v>16.7</v>
      </c>
      <c r="U40" s="78">
        <f>SUMPRODUCT(LTA!F40:AJ40,LTA!F$102:AJ$102,LTA!F$104:AJ$104)</f>
        <v>103.77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</v>
      </c>
      <c r="AA40" s="117">
        <f>STOA!I40</f>
        <v>0.75</v>
      </c>
      <c r="AB40" s="117">
        <f>-STOA!O40</f>
        <v>-213.06</v>
      </c>
      <c r="AC40">
        <f t="shared" si="0"/>
        <v>11.715180984223243</v>
      </c>
      <c r="AD40">
        <f t="shared" si="1"/>
        <v>851.36624900445872</v>
      </c>
      <c r="AE40">
        <f>'IDT-1'!C40</f>
        <v>0</v>
      </c>
      <c r="AF40" s="26"/>
      <c r="AG40">
        <f t="shared" si="2"/>
        <v>851.36624900445872</v>
      </c>
      <c r="AI40" s="75">
        <f>PXIL!I40</f>
        <v>0</v>
      </c>
      <c r="AJ40" s="75">
        <f>PXIL!O40</f>
        <v>0</v>
      </c>
      <c r="AK40" s="75">
        <f>RTM_IEX!I40</f>
        <v>28.8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5.4326241134751774</v>
      </c>
      <c r="F41">
        <f>GT_Spot!Q41</f>
        <v>0</v>
      </c>
      <c r="G41">
        <f>PPCL_NG!Q41</f>
        <v>26.03</v>
      </c>
      <c r="H41">
        <f>PPCL_Spot!Q41</f>
        <v>0</v>
      </c>
      <c r="I41">
        <f>Bawana_NG!Q41</f>
        <v>48.948190990058755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756.24754578183069</v>
      </c>
      <c r="P41" s="77">
        <v>65.987460066972019</v>
      </c>
      <c r="Q41" s="77">
        <v>21.997459877612282</v>
      </c>
      <c r="R41" s="80">
        <v>23.749999999999996</v>
      </c>
      <c r="S41" s="80">
        <v>0</v>
      </c>
      <c r="T41" s="78">
        <f>SUMPRODUCT(LTA!F41:AJ41,LTA!F$101:AJ$101,LTA!F$104:AJ$104)</f>
        <v>18.41</v>
      </c>
      <c r="U41" s="78">
        <f>SUMPRODUCT(LTA!F41:AJ41,LTA!F$102:AJ$102,LTA!F$104:AJ$104)</f>
        <v>103.5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0.75</v>
      </c>
      <c r="AB41" s="117">
        <f>-STOA!O41</f>
        <v>-213.06</v>
      </c>
      <c r="AC41">
        <f t="shared" si="0"/>
        <v>11.401322721182485</v>
      </c>
      <c r="AD41">
        <f t="shared" si="1"/>
        <v>860.99195810876654</v>
      </c>
      <c r="AE41">
        <f>'IDT-1'!C41</f>
        <v>0</v>
      </c>
      <c r="AF41" s="26"/>
      <c r="AG41">
        <f t="shared" si="2"/>
        <v>860.99195810876654</v>
      </c>
      <c r="AI41" s="75">
        <f>PXIL!I41</f>
        <v>0</v>
      </c>
      <c r="AJ41" s="75">
        <f>PXIL!O41</f>
        <v>0</v>
      </c>
      <c r="AK41" s="75">
        <f>RTM_IEX!I41</f>
        <v>9.6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4.8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5.4326241134751774</v>
      </c>
      <c r="F42">
        <f>GT_Spot!Q42</f>
        <v>0</v>
      </c>
      <c r="G42">
        <f>PPCL_NG!Q42</f>
        <v>26.03</v>
      </c>
      <c r="H42">
        <f>PPCL_Spot!Q42</f>
        <v>0</v>
      </c>
      <c r="I42">
        <f>Bawana_NG!Q42</f>
        <v>49.108184473197781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765.13204998383071</v>
      </c>
      <c r="P42" s="77">
        <v>65.987460066972019</v>
      </c>
      <c r="Q42" s="77">
        <v>21.997459877612282</v>
      </c>
      <c r="R42" s="80">
        <v>23.749999999999996</v>
      </c>
      <c r="S42" s="80">
        <v>0</v>
      </c>
      <c r="T42" s="78">
        <f>SUMPRODUCT(LTA!F42:AJ42,LTA!F$101:AJ$101,LTA!F$104:AJ$104)</f>
        <v>19.3</v>
      </c>
      <c r="U42" s="78">
        <f>SUMPRODUCT(LTA!F42:AJ42,LTA!F$102:AJ$102,LTA!F$104:AJ$104)</f>
        <v>103.47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0.75</v>
      </c>
      <c r="AB42" s="117">
        <f>-STOA!O42</f>
        <v>-213.06</v>
      </c>
      <c r="AC42">
        <f t="shared" si="0"/>
        <v>11.826490300811709</v>
      </c>
      <c r="AD42">
        <f t="shared" si="1"/>
        <v>923.2812882142764</v>
      </c>
      <c r="AE42">
        <f>'IDT-1'!C42</f>
        <v>0</v>
      </c>
      <c r="AF42" s="26"/>
      <c r="AG42">
        <f t="shared" si="2"/>
        <v>923.2812882142764</v>
      </c>
      <c r="AI42" s="75">
        <f>PXIL!I42</f>
        <v>0</v>
      </c>
      <c r="AJ42" s="75">
        <f>PXIL!O42</f>
        <v>0</v>
      </c>
      <c r="AK42" s="75">
        <f>RTM_IEX!I42</f>
        <v>48.01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19.2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5.4326241134751774</v>
      </c>
      <c r="F43">
        <f>GT_Spot!Q43</f>
        <v>0</v>
      </c>
      <c r="G43">
        <f>PPCL_NG!Q43</f>
        <v>25.71</v>
      </c>
      <c r="H43">
        <f>PPCL_Spot!Q43</f>
        <v>0</v>
      </c>
      <c r="I43">
        <f>Bawana_NG!Q43</f>
        <v>48.318216776764949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765.28824575983072</v>
      </c>
      <c r="P43" s="77">
        <v>65.987460066972019</v>
      </c>
      <c r="Q43" s="77">
        <v>21.997459877612282</v>
      </c>
      <c r="R43" s="80">
        <v>23.749999999999996</v>
      </c>
      <c r="S43" s="80">
        <v>0</v>
      </c>
      <c r="T43" s="78">
        <f>SUMPRODUCT(LTA!F43:AJ43,LTA!F$101:AJ$101,LTA!F$104:AJ$104)</f>
        <v>20.23</v>
      </c>
      <c r="U43" s="78">
        <f>SUMPRODUCT(LTA!F43:AJ43,LTA!F$102:AJ$102,LTA!F$104:AJ$104)</f>
        <v>103.36999999999999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0.73</v>
      </c>
      <c r="AB43" s="117">
        <f>-STOA!O43</f>
        <v>-213.37</v>
      </c>
      <c r="AC43">
        <f t="shared" si="0"/>
        <v>11.532209327443782</v>
      </c>
      <c r="AD43">
        <f t="shared" si="1"/>
        <v>913.51179726721148</v>
      </c>
      <c r="AE43">
        <f>'IDT-1'!C43</f>
        <v>0</v>
      </c>
      <c r="AF43" s="26"/>
      <c r="AG43">
        <f t="shared" si="2"/>
        <v>913.51179726721148</v>
      </c>
      <c r="AI43" s="75">
        <f>PXIL!I43</f>
        <v>0</v>
      </c>
      <c r="AJ43" s="75">
        <f>PXIL!O43</f>
        <v>0</v>
      </c>
      <c r="AK43" s="75">
        <f>RTM_IEX!I43</f>
        <v>14.4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43.2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5.4326241134751774</v>
      </c>
      <c r="F44">
        <f>GT_Spot!Q44</f>
        <v>0</v>
      </c>
      <c r="G44">
        <f>PPCL_NG!Q44</f>
        <v>25.71</v>
      </c>
      <c r="H44">
        <f>PPCL_Spot!Q44</f>
        <v>0</v>
      </c>
      <c r="I44">
        <f>Bawana_NG!Q44</f>
        <v>49.43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756.94219641183065</v>
      </c>
      <c r="P44" s="77">
        <v>65.987460066972019</v>
      </c>
      <c r="Q44" s="77">
        <v>21.997459877612282</v>
      </c>
      <c r="R44" s="80">
        <v>23.749999999999996</v>
      </c>
      <c r="S44" s="80">
        <v>0</v>
      </c>
      <c r="T44" s="78">
        <f>SUMPRODUCT(LTA!F44:AJ44,LTA!F$101:AJ$101,LTA!F$104:AJ$104)</f>
        <v>21.97</v>
      </c>
      <c r="U44" s="78">
        <f>SUMPRODUCT(LTA!F44:AJ44,LTA!F$102:AJ$102,LTA!F$104:AJ$104)</f>
        <v>103.16999999999999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0.73</v>
      </c>
      <c r="AB44" s="117">
        <f>-STOA!O44</f>
        <v>-213.37</v>
      </c>
      <c r="AC44">
        <f t="shared" si="0"/>
        <v>11.52433978554585</v>
      </c>
      <c r="AD44">
        <f t="shared" si="1"/>
        <v>907.82540068434446</v>
      </c>
      <c r="AE44">
        <f>'IDT-1'!C44</f>
        <v>0</v>
      </c>
      <c r="AF44" s="26"/>
      <c r="AG44">
        <f t="shared" si="2"/>
        <v>907.82540068434446</v>
      </c>
      <c r="AI44" s="75">
        <f>PXIL!I44</f>
        <v>0</v>
      </c>
      <c r="AJ44" s="75">
        <f>PXIL!O44</f>
        <v>0</v>
      </c>
      <c r="AK44" s="75">
        <f>RTM_IEX!I44</f>
        <v>19.2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38.4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5.4326241134751774</v>
      </c>
      <c r="F45">
        <f>GT_Spot!Q45</f>
        <v>0</v>
      </c>
      <c r="G45">
        <f>PPCL_NG!Q45</f>
        <v>25.390599999999999</v>
      </c>
      <c r="H45">
        <f>PPCL_Spot!Q45</f>
        <v>0</v>
      </c>
      <c r="I45">
        <f>Bawana_NG!Q45</f>
        <v>49.43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747.35142349862247</v>
      </c>
      <c r="P45" s="77">
        <v>65.987460066972019</v>
      </c>
      <c r="Q45" s="77">
        <v>21.997459877612282</v>
      </c>
      <c r="R45" s="80">
        <v>23.749999999999996</v>
      </c>
      <c r="S45" s="80">
        <v>0</v>
      </c>
      <c r="T45" s="78">
        <f>SUMPRODUCT(LTA!F45:AJ45,LTA!F$101:AJ$101,LTA!F$104:AJ$104)</f>
        <v>21.79</v>
      </c>
      <c r="U45" s="78">
        <f>SUMPRODUCT(LTA!F45:AJ45,LTA!F$102:AJ$102,LTA!F$104:AJ$104)</f>
        <v>103.16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0.73</v>
      </c>
      <c r="AB45" s="117">
        <f>-STOA!O45</f>
        <v>-213.37</v>
      </c>
      <c r="AC45">
        <f t="shared" si="0"/>
        <v>11.266498263909618</v>
      </c>
      <c r="AD45">
        <f t="shared" si="1"/>
        <v>873.98306929277237</v>
      </c>
      <c r="AE45">
        <f>'IDT-1'!C45</f>
        <v>0</v>
      </c>
      <c r="AF45" s="26"/>
      <c r="AG45">
        <f t="shared" si="2"/>
        <v>873.98306929277237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33.6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5.4326241134751774</v>
      </c>
      <c r="F46">
        <f>GT_Spot!Q46</f>
        <v>0</v>
      </c>
      <c r="G46">
        <f>PPCL_NG!Q46</f>
        <v>38.57</v>
      </c>
      <c r="H46">
        <f>PPCL_Spot!Q46</f>
        <v>0</v>
      </c>
      <c r="I46">
        <f>Bawana_NG!Q46</f>
        <v>49.59816432272391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746.12223093062244</v>
      </c>
      <c r="P46" s="77">
        <v>65.987460066972019</v>
      </c>
      <c r="Q46" s="77">
        <v>21.997459877612282</v>
      </c>
      <c r="R46" s="80">
        <v>23.749999999999996</v>
      </c>
      <c r="S46" s="80">
        <v>0</v>
      </c>
      <c r="T46" s="78">
        <f>SUMPRODUCT(LTA!F46:AJ46,LTA!F$101:AJ$101,LTA!F$104:AJ$104)</f>
        <v>22.529999999999998</v>
      </c>
      <c r="U46" s="78">
        <f>SUMPRODUCT(LTA!F46:AJ46,LTA!F$102:AJ$102,LTA!F$104:AJ$104)</f>
        <v>103.11999999999999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0.73</v>
      </c>
      <c r="AB46" s="117">
        <f>-STOA!O46</f>
        <v>-213.37</v>
      </c>
      <c r="AC46">
        <f t="shared" si="0"/>
        <v>11.590499935351188</v>
      </c>
      <c r="AD46">
        <f t="shared" si="1"/>
        <v>905.67743937605451</v>
      </c>
      <c r="AE46">
        <f>'IDT-1'!C46</f>
        <v>0</v>
      </c>
      <c r="AF46" s="26"/>
      <c r="AG46">
        <f t="shared" si="2"/>
        <v>905.67743937605451</v>
      </c>
      <c r="AI46" s="75">
        <f>PXIL!I46</f>
        <v>0</v>
      </c>
      <c r="AJ46" s="75">
        <f>PXIL!O46</f>
        <v>0</v>
      </c>
      <c r="AK46" s="75">
        <f>RTM_IEX!I46</f>
        <v>24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28.8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7.8257998464294856</v>
      </c>
      <c r="F47">
        <f>GT_Spot!Q47</f>
        <v>0</v>
      </c>
      <c r="G47">
        <f>PPCL_NG!Q47</f>
        <v>24.52</v>
      </c>
      <c r="H47">
        <f>PPCL_Spot!Q47</f>
        <v>0</v>
      </c>
      <c r="I47">
        <f>Bawana_NG!Q47</f>
        <v>49.11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741.1328305690389</v>
      </c>
      <c r="P47" s="77">
        <v>65.987460066972019</v>
      </c>
      <c r="Q47" s="77">
        <v>21.997459877612282</v>
      </c>
      <c r="R47" s="80">
        <v>23.749999999999996</v>
      </c>
      <c r="S47" s="80">
        <v>0</v>
      </c>
      <c r="T47" s="78">
        <f>SUMPRODUCT(LTA!F47:AJ47,LTA!F$101:AJ$101,LTA!F$104:AJ$104)</f>
        <v>23.66</v>
      </c>
      <c r="U47" s="78">
        <f>SUMPRODUCT(LTA!F47:AJ47,LTA!F$102:AJ$102,LTA!F$104:AJ$104)</f>
        <v>104.89999999999999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0.73</v>
      </c>
      <c r="AB47" s="117">
        <f>-STOA!O47</f>
        <v>-214.06</v>
      </c>
      <c r="AC47">
        <f t="shared" si="0"/>
        <v>11.386971220569597</v>
      </c>
      <c r="AD47">
        <f t="shared" si="1"/>
        <v>866.9665791394832</v>
      </c>
      <c r="AE47">
        <f>'IDT-1'!C47</f>
        <v>0</v>
      </c>
      <c r="AF47" s="26"/>
      <c r="AG47">
        <f t="shared" si="2"/>
        <v>866.9665791394832</v>
      </c>
      <c r="AI47" s="75">
        <f>PXIL!I47</f>
        <v>0</v>
      </c>
      <c r="AJ47" s="75">
        <f>PXIL!O47</f>
        <v>0</v>
      </c>
      <c r="AK47" s="75">
        <f>RTM_IEX!I47</f>
        <v>14.4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14.4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7.8257998464294856</v>
      </c>
      <c r="F48">
        <f>GT_Spot!Q48</f>
        <v>0</v>
      </c>
      <c r="G48">
        <f>PPCL_NG!Q48</f>
        <v>34.549999999999997</v>
      </c>
      <c r="H48">
        <f>PPCL_Spot!Q48</f>
        <v>0</v>
      </c>
      <c r="I48">
        <f>Bawana_NG!Q48</f>
        <v>49.11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741.1328305690389</v>
      </c>
      <c r="P48" s="77">
        <v>65.987460066972019</v>
      </c>
      <c r="Q48" s="77">
        <v>21.997459877612282</v>
      </c>
      <c r="R48" s="80">
        <v>23.749999999999996</v>
      </c>
      <c r="S48" s="80">
        <v>0</v>
      </c>
      <c r="T48" s="78">
        <f>SUMPRODUCT(LTA!F48:AJ48,LTA!F$101:AJ$101,LTA!F$104:AJ$104)</f>
        <v>24.86</v>
      </c>
      <c r="U48" s="78">
        <f>SUMPRODUCT(LTA!F48:AJ48,LTA!F$102:AJ$102,LTA!F$104:AJ$104)</f>
        <v>104.77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0.73</v>
      </c>
      <c r="AB48" s="117">
        <f>-STOA!O48</f>
        <v>-214.06</v>
      </c>
      <c r="AC48">
        <f t="shared" si="0"/>
        <v>11.653611220569594</v>
      </c>
      <c r="AD48">
        <f t="shared" si="1"/>
        <v>882.59993913948324</v>
      </c>
      <c r="AE48">
        <f>'IDT-1'!C48</f>
        <v>0</v>
      </c>
      <c r="AF48" s="26"/>
      <c r="AG48">
        <f t="shared" si="2"/>
        <v>882.59993913948324</v>
      </c>
      <c r="AI48" s="75">
        <f>PXIL!I48</f>
        <v>0</v>
      </c>
      <c r="AJ48" s="75">
        <f>PXIL!O48</f>
        <v>0</v>
      </c>
      <c r="AK48" s="75">
        <f>RTM_IEX!I48</f>
        <v>33.6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7.8257998464294856</v>
      </c>
      <c r="F49">
        <f>GT_Spot!Q49</f>
        <v>0</v>
      </c>
      <c r="G49">
        <f>PPCL_NG!Q49</f>
        <v>39.368393126811149</v>
      </c>
      <c r="H49">
        <f>PPCL_Spot!Q49</f>
        <v>0</v>
      </c>
      <c r="I49">
        <f>Bawana_NG!Q49</f>
        <v>48.47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741.1328305690389</v>
      </c>
      <c r="P49" s="77">
        <v>65.987460066972019</v>
      </c>
      <c r="Q49" s="77">
        <v>21.997459877612282</v>
      </c>
      <c r="R49" s="80">
        <v>23.749999999999996</v>
      </c>
      <c r="S49" s="80">
        <v>0</v>
      </c>
      <c r="T49" s="78">
        <f>SUMPRODUCT(LTA!F49:AJ49,LTA!F$101:AJ$101,LTA!F$104:AJ$104)</f>
        <v>26.01</v>
      </c>
      <c r="U49" s="78">
        <f>SUMPRODUCT(LTA!F49:AJ49,LTA!F$102:AJ$102,LTA!F$104:AJ$104)</f>
        <v>104.63999999999999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</v>
      </c>
      <c r="AA49" s="117">
        <f>STOA!I49</f>
        <v>0.73</v>
      </c>
      <c r="AB49" s="117">
        <f>-STOA!O49</f>
        <v>-214.06</v>
      </c>
      <c r="AC49">
        <f t="shared" si="0"/>
        <v>11.574787717696511</v>
      </c>
      <c r="AD49">
        <f t="shared" si="1"/>
        <v>863.67715576916748</v>
      </c>
      <c r="AE49">
        <f>'IDT-1'!C49</f>
        <v>0</v>
      </c>
      <c r="AF49" s="26"/>
      <c r="AG49">
        <f t="shared" si="2"/>
        <v>863.67715576916748</v>
      </c>
      <c r="AI49" s="75">
        <f>PXIL!I49</f>
        <v>0</v>
      </c>
      <c r="AJ49" s="75">
        <f>PXIL!O49</f>
        <v>0</v>
      </c>
      <c r="AK49" s="75">
        <f>RTM_IEX!I49</f>
        <v>14.4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7.8257998464294856</v>
      </c>
      <c r="F50">
        <f>GT_Spot!Q50</f>
        <v>0</v>
      </c>
      <c r="G50">
        <f>PPCL_NG!Q50</f>
        <v>45.798393038840743</v>
      </c>
      <c r="H50">
        <f>PPCL_Spot!Q50</f>
        <v>0</v>
      </c>
      <c r="I50">
        <f>Bawana_NG!Q50</f>
        <v>49.59816432272391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741.1328305690389</v>
      </c>
      <c r="P50" s="77">
        <v>65.987460066972019</v>
      </c>
      <c r="Q50" s="77">
        <v>21.997459877612282</v>
      </c>
      <c r="R50" s="80">
        <v>23.749999999999996</v>
      </c>
      <c r="S50" s="80">
        <v>0</v>
      </c>
      <c r="T50" s="78">
        <f>SUMPRODUCT(LTA!F50:AJ50,LTA!F$101:AJ$101,LTA!F$104:AJ$104)</f>
        <v>26.97</v>
      </c>
      <c r="U50" s="78">
        <f>SUMPRODUCT(LTA!F50:AJ50,LTA!F$102:AJ$102,LTA!F$104:AJ$104)</f>
        <v>104.6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-20</v>
      </c>
      <c r="AA50" s="117">
        <f>STOA!I50</f>
        <v>0.73</v>
      </c>
      <c r="AB50" s="117">
        <f>-STOA!O50</f>
        <v>-214.06</v>
      </c>
      <c r="AC50">
        <f t="shared" si="0"/>
        <v>11.909287475795269</v>
      </c>
      <c r="AD50">
        <f t="shared" si="1"/>
        <v>871.2208202458221</v>
      </c>
      <c r="AE50">
        <f>'IDT-1'!C50</f>
        <v>0</v>
      </c>
      <c r="AF50" s="26"/>
      <c r="AG50">
        <f t="shared" si="2"/>
        <v>871.2208202458221</v>
      </c>
      <c r="AI50" s="75">
        <f>PXIL!I50</f>
        <v>0</v>
      </c>
      <c r="AJ50" s="75">
        <f>PXIL!O50</f>
        <v>0</v>
      </c>
      <c r="AK50" s="75">
        <f>RTM_IEX!I50</f>
        <v>28.8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7.8257998464294856</v>
      </c>
      <c r="F51">
        <f>GT_Spot!Q51</f>
        <v>0</v>
      </c>
      <c r="G51">
        <f>PPCL_NG!Q51</f>
        <v>45.798393038840743</v>
      </c>
      <c r="H51">
        <f>PPCL_Spot!Q51</f>
        <v>0</v>
      </c>
      <c r="I51">
        <f>Bawana_NG!Q51</f>
        <v>49.11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741.1328305690389</v>
      </c>
      <c r="P51" s="77">
        <v>65.987460066972019</v>
      </c>
      <c r="Q51" s="77">
        <v>21.997459877612282</v>
      </c>
      <c r="R51" s="80">
        <v>23.749999999999996</v>
      </c>
      <c r="S51" s="80">
        <v>0</v>
      </c>
      <c r="T51" s="78">
        <f>SUMPRODUCT(LTA!F51:AJ51,LTA!F$101:AJ$101,LTA!F$104:AJ$104)</f>
        <v>23.06</v>
      </c>
      <c r="U51" s="78">
        <f>SUMPRODUCT(LTA!F51:AJ51,LTA!F$102:AJ$102,LTA!F$104:AJ$104)</f>
        <v>104.78999999999999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-25</v>
      </c>
      <c r="AA51" s="117">
        <f>STOA!I51</f>
        <v>0.73</v>
      </c>
      <c r="AB51" s="117">
        <f>-STOA!O51</f>
        <v>-214.32</v>
      </c>
      <c r="AC51">
        <f t="shared" si="0"/>
        <v>11.665514580522046</v>
      </c>
      <c r="AD51">
        <f t="shared" si="1"/>
        <v>833.19642881837149</v>
      </c>
      <c r="AE51">
        <f>'IDT-1'!C51</f>
        <v>-15</v>
      </c>
      <c r="AF51" s="26"/>
      <c r="AG51">
        <f t="shared" si="2"/>
        <v>818.19642881837149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2.847681783633139</v>
      </c>
      <c r="F52">
        <f>GT_Spot!Q52</f>
        <v>0</v>
      </c>
      <c r="G52">
        <f>PPCL_NG!Q52</f>
        <v>45.798393038840743</v>
      </c>
      <c r="H52">
        <f>PPCL_Spot!Q52</f>
        <v>0</v>
      </c>
      <c r="I52">
        <f>Bawana_NG!Q52</f>
        <v>49.27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741.1328305690389</v>
      </c>
      <c r="P52" s="77">
        <v>65.987460066972019</v>
      </c>
      <c r="Q52" s="77">
        <v>21.997459877612282</v>
      </c>
      <c r="R52" s="80">
        <v>23.749999999999996</v>
      </c>
      <c r="S52" s="80">
        <v>0</v>
      </c>
      <c r="T52" s="78">
        <f>SUMPRODUCT(LTA!F52:AJ52,LTA!F$101:AJ$101,LTA!F$104:AJ$104)</f>
        <v>23.400000000000002</v>
      </c>
      <c r="U52" s="78">
        <f>SUMPRODUCT(LTA!F52:AJ52,LTA!F$102:AJ$102,LTA!F$104:AJ$104)</f>
        <v>104.58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0.73</v>
      </c>
      <c r="AB52" s="117">
        <f>-STOA!O52</f>
        <v>-214.32</v>
      </c>
      <c r="AC52">
        <f t="shared" si="0"/>
        <v>11.402305953514556</v>
      </c>
      <c r="AD52">
        <f t="shared" si="1"/>
        <v>853.77151938258271</v>
      </c>
      <c r="AE52">
        <f>'IDT-1'!C52</f>
        <v>-35</v>
      </c>
      <c r="AF52" s="26"/>
      <c r="AG52">
        <f t="shared" si="2"/>
        <v>818.77151938258271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9.0127463527002813</v>
      </c>
      <c r="F53">
        <f>GT_Spot!Q53</f>
        <v>0</v>
      </c>
      <c r="G53">
        <f>PPCL_NG!Q53</f>
        <v>45.798393038840743</v>
      </c>
      <c r="H53">
        <f>PPCL_Spot!Q53</f>
        <v>0</v>
      </c>
      <c r="I53">
        <f>Bawana_NG!Q53</f>
        <v>49.430000000000007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741.1328305690389</v>
      </c>
      <c r="P53" s="77">
        <v>65.987460066972019</v>
      </c>
      <c r="Q53" s="77">
        <v>21.997459877612282</v>
      </c>
      <c r="R53" s="80">
        <v>23.749999999999996</v>
      </c>
      <c r="S53" s="80">
        <v>0</v>
      </c>
      <c r="T53" s="78">
        <f>SUMPRODUCT(LTA!F53:AJ53,LTA!F$101:AJ$101,LTA!F$104:AJ$104)</f>
        <v>23.73</v>
      </c>
      <c r="U53" s="78">
        <f>SUMPRODUCT(LTA!F53:AJ53,LTA!F$102:AJ$102,LTA!F$104:AJ$104)</f>
        <v>103.16999999999999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0.73</v>
      </c>
      <c r="AB53" s="117">
        <f>-STOA!O53</f>
        <v>-214.32</v>
      </c>
      <c r="AC53">
        <f t="shared" si="0"/>
        <v>11.532942521722346</v>
      </c>
      <c r="AD53">
        <f t="shared" si="1"/>
        <v>868.48594738344207</v>
      </c>
      <c r="AE53">
        <f>'IDT-1'!C53</f>
        <v>-55</v>
      </c>
      <c r="AF53" s="26"/>
      <c r="AG53">
        <f t="shared" si="2"/>
        <v>813.48594738344207</v>
      </c>
      <c r="AI53" s="75">
        <f>PXIL!I53</f>
        <v>0</v>
      </c>
      <c r="AJ53" s="75">
        <f>PXIL!O53</f>
        <v>0</v>
      </c>
      <c r="AK53" s="75">
        <f>RTM_IEX!I53</f>
        <v>9.6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9.0127463527002813</v>
      </c>
      <c r="F54">
        <f>GT_Spot!Q54</f>
        <v>0</v>
      </c>
      <c r="G54">
        <f>PPCL_NG!Q54</f>
        <v>45.798393038840743</v>
      </c>
      <c r="H54">
        <f>PPCL_Spot!Q54</f>
        <v>0</v>
      </c>
      <c r="I54">
        <f>Bawana_NG!Q54</f>
        <v>49.59816432272391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750.28656207103882</v>
      </c>
      <c r="P54" s="77">
        <v>65.987460066972019</v>
      </c>
      <c r="Q54" s="77">
        <v>21.997459877612282</v>
      </c>
      <c r="R54" s="80">
        <v>23.749999999999996</v>
      </c>
      <c r="S54" s="80">
        <v>0</v>
      </c>
      <c r="T54" s="78">
        <f>SUMPRODUCT(LTA!F54:AJ54,LTA!F$101:AJ$101,LTA!F$104:AJ$104)</f>
        <v>24.150000000000002</v>
      </c>
      <c r="U54" s="78">
        <f>SUMPRODUCT(LTA!F54:AJ54,LTA!F$102:AJ$102,LTA!F$104:AJ$104)</f>
        <v>103.19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0.73</v>
      </c>
      <c r="AB54" s="117">
        <f>-STOA!O54</f>
        <v>-214.32</v>
      </c>
      <c r="AC54">
        <f t="shared" si="0"/>
        <v>11.534367204979915</v>
      </c>
      <c r="AD54">
        <f t="shared" si="1"/>
        <v>868.6464185249082</v>
      </c>
      <c r="AE54">
        <f>'IDT-1'!C54</f>
        <v>-80</v>
      </c>
      <c r="AF54" s="26"/>
      <c r="AG54">
        <f t="shared" si="2"/>
        <v>788.6464185249082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19.101599999999998</v>
      </c>
      <c r="F55">
        <f>GT_Spot!Q55</f>
        <v>0</v>
      </c>
      <c r="G55">
        <f>PPCL_NG!Q55</f>
        <v>45.798393038840743</v>
      </c>
      <c r="H55">
        <f>PPCL_Spot!Q55</f>
        <v>0</v>
      </c>
      <c r="I55">
        <f>Bawana_NG!Q55</f>
        <v>49.59816432272391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735.31083745384353</v>
      </c>
      <c r="P55" s="77">
        <v>65.987460066972019</v>
      </c>
      <c r="Q55" s="77">
        <v>21.997459877612282</v>
      </c>
      <c r="R55" s="80">
        <v>23.749999999999996</v>
      </c>
      <c r="S55" s="80">
        <v>0</v>
      </c>
      <c r="T55" s="78">
        <f>SUMPRODUCT(LTA!F55:AJ55,LTA!F$101:AJ$101,LTA!F$104:AJ$104)</f>
        <v>24.68</v>
      </c>
      <c r="U55" s="78">
        <f>SUMPRODUCT(LTA!F55:AJ55,LTA!F$102:AJ$102,LTA!F$104:AJ$104)</f>
        <v>103.05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0.73</v>
      </c>
      <c r="AB55" s="117">
        <f>-STOA!O55</f>
        <v>-214.59</v>
      </c>
      <c r="AC55">
        <f t="shared" si="0"/>
        <v>11.539431834875828</v>
      </c>
      <c r="AD55">
        <f t="shared" si="1"/>
        <v>868.67448292511665</v>
      </c>
      <c r="AE55">
        <f>'IDT-1'!C55</f>
        <v>-100</v>
      </c>
      <c r="AF55" s="26"/>
      <c r="AG55">
        <f t="shared" si="2"/>
        <v>768.67448292511665</v>
      </c>
      <c r="AI55" s="75">
        <f>PXIL!I55</f>
        <v>0</v>
      </c>
      <c r="AJ55" s="75">
        <f>PXIL!O55</f>
        <v>0</v>
      </c>
      <c r="AK55" s="75">
        <f>RTM_IEX!I55</f>
        <v>4.8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19.101599999999998</v>
      </c>
      <c r="F56">
        <f>GT_Spot!Q56</f>
        <v>0</v>
      </c>
      <c r="G56">
        <f>PPCL_NG!Q56</f>
        <v>45.798393038840743</v>
      </c>
      <c r="H56">
        <f>PPCL_Spot!Q56</f>
        <v>0</v>
      </c>
      <c r="I56">
        <f>Bawana_NG!Q56</f>
        <v>49.919999999999987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625.10444298711946</v>
      </c>
      <c r="P56" s="77">
        <v>65.987460066972019</v>
      </c>
      <c r="Q56" s="77">
        <v>21.997459877612282</v>
      </c>
      <c r="R56" s="80">
        <v>23.749999999999996</v>
      </c>
      <c r="S56" s="80">
        <v>0</v>
      </c>
      <c r="T56" s="78">
        <f>SUMPRODUCT(LTA!F56:AJ56,LTA!F$101:AJ$101,LTA!F$104:AJ$104)</f>
        <v>25.09</v>
      </c>
      <c r="U56" s="78">
        <f>SUMPRODUCT(LTA!F56:AJ56,LTA!F$102:AJ$102,LTA!F$104:AJ$104)</f>
        <v>103.07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0.73</v>
      </c>
      <c r="AB56" s="117">
        <f>-STOA!O56</f>
        <v>-214.59</v>
      </c>
      <c r="AC56">
        <f t="shared" si="0"/>
        <v>10.660711717528686</v>
      </c>
      <c r="AD56">
        <f t="shared" si="1"/>
        <v>769.69864425301591</v>
      </c>
      <c r="AE56">
        <f>'IDT-1'!C56</f>
        <v>-29</v>
      </c>
      <c r="AF56" s="26"/>
      <c r="AG56">
        <f t="shared" si="2"/>
        <v>740.69864425301591</v>
      </c>
      <c r="AI56" s="75">
        <f>PXIL!I56</f>
        <v>0</v>
      </c>
      <c r="AJ56" s="75">
        <f>PXIL!O56</f>
        <v>0</v>
      </c>
      <c r="AK56" s="75">
        <f>RTM_IEX!I56</f>
        <v>14.4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19.101599999999998</v>
      </c>
      <c r="F57">
        <f>GT_Spot!Q57</f>
        <v>0</v>
      </c>
      <c r="G57">
        <f>PPCL_NG!Q57</f>
        <v>49.818392955065967</v>
      </c>
      <c r="H57">
        <f>PPCL_Spot!Q57</f>
        <v>0</v>
      </c>
      <c r="I57">
        <f>Bawana_NG!Q57</f>
        <v>49.919999999999987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694.78758976845779</v>
      </c>
      <c r="P57" s="77">
        <v>65.987460066972019</v>
      </c>
      <c r="Q57" s="77">
        <v>21.997459877612282</v>
      </c>
      <c r="R57" s="80">
        <v>23.749999999999996</v>
      </c>
      <c r="S57" s="80">
        <v>0</v>
      </c>
      <c r="T57" s="78">
        <f>SUMPRODUCT(LTA!F57:AJ57,LTA!F$101:AJ$101,LTA!F$104:AJ$104)</f>
        <v>23.75</v>
      </c>
      <c r="U57" s="78">
        <f>SUMPRODUCT(LTA!F57:AJ57,LTA!F$102:AJ$102,LTA!F$104:AJ$104)</f>
        <v>103.16999999999999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0.73</v>
      </c>
      <c r="AB57" s="117">
        <f>-STOA!O57</f>
        <v>-214.59</v>
      </c>
      <c r="AC57">
        <f t="shared" si="0"/>
        <v>11.171667408467247</v>
      </c>
      <c r="AD57">
        <f t="shared" si="1"/>
        <v>827.25083525964101</v>
      </c>
      <c r="AE57">
        <f>'IDT-1'!C57</f>
        <v>-29</v>
      </c>
      <c r="AF57" s="26"/>
      <c r="AG57">
        <f t="shared" si="2"/>
        <v>798.25083525964101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9.0127463527002813</v>
      </c>
      <c r="F58">
        <f>GT_Spot!Q58</f>
        <v>0</v>
      </c>
      <c r="G58">
        <f>PPCL_NG!Q58</f>
        <v>49.818392955065967</v>
      </c>
      <c r="H58">
        <f>PPCL_Spot!Q58</f>
        <v>0</v>
      </c>
      <c r="I58">
        <f>Bawana_NG!Q58</f>
        <v>49.919999999999987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647.23581491782829</v>
      </c>
      <c r="P58" s="77">
        <v>65.987460066972019</v>
      </c>
      <c r="Q58" s="77">
        <v>21.997459877612282</v>
      </c>
      <c r="R58" s="80">
        <v>23.749999999999996</v>
      </c>
      <c r="S58" s="80">
        <v>0</v>
      </c>
      <c r="T58" s="78">
        <f>SUMPRODUCT(LTA!F58:AJ58,LTA!F$101:AJ$101,LTA!F$104:AJ$104)</f>
        <v>23.93</v>
      </c>
      <c r="U58" s="78">
        <f>SUMPRODUCT(LTA!F58:AJ58,LTA!F$102:AJ$102,LTA!F$104:AJ$104)</f>
        <v>103.21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0.73</v>
      </c>
      <c r="AB58" s="117">
        <f>-STOA!O58</f>
        <v>-214.59</v>
      </c>
      <c r="AC58">
        <f t="shared" si="0"/>
        <v>10.666365877685468</v>
      </c>
      <c r="AD58">
        <f t="shared" si="1"/>
        <v>770.33550829249339</v>
      </c>
      <c r="AE58">
        <f>'IDT-1'!C58</f>
        <v>-24</v>
      </c>
      <c r="AF58" s="26"/>
      <c r="AG58">
        <f t="shared" si="2"/>
        <v>746.33550829249339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7.3311926605504585</v>
      </c>
      <c r="F59">
        <f>GT_Spot!Q59</f>
        <v>0</v>
      </c>
      <c r="G59">
        <f>PPCL_NG!Q59</f>
        <v>49.818392955065967</v>
      </c>
      <c r="H59">
        <f>PPCL_Spot!Q59</f>
        <v>0</v>
      </c>
      <c r="I59">
        <f>Bawana_NG!Q59</f>
        <v>49.919999999999987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647.23588371948938</v>
      </c>
      <c r="P59" s="77">
        <v>65.987460066972019</v>
      </c>
      <c r="Q59" s="77">
        <v>9.5999999999999979</v>
      </c>
      <c r="R59" s="80">
        <v>23.749999999999996</v>
      </c>
      <c r="S59" s="80">
        <v>0</v>
      </c>
      <c r="T59" s="78">
        <f>SUMPRODUCT(LTA!F59:AJ59,LTA!F$101:AJ$101,LTA!F$104:AJ$104)</f>
        <v>28.13</v>
      </c>
      <c r="U59" s="78">
        <f>SUMPRODUCT(LTA!F59:AJ59,LTA!F$102:AJ$102,LTA!F$104:AJ$104)</f>
        <v>89.05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0.73</v>
      </c>
      <c r="AB59" s="117">
        <f>-STOA!O59</f>
        <v>-214.59</v>
      </c>
      <c r="AC59">
        <f t="shared" si="0"/>
        <v>10.454823163726179</v>
      </c>
      <c r="AD59">
        <f t="shared" si="1"/>
        <v>746.50810623835162</v>
      </c>
      <c r="AE59">
        <f>'IDT-1'!C59</f>
        <v>0</v>
      </c>
      <c r="AF59" s="26"/>
      <c r="AG59">
        <f t="shared" si="2"/>
        <v>746.50810623835162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9.0127463527002813</v>
      </c>
      <c r="F60">
        <f>GT_Spot!Q60</f>
        <v>0</v>
      </c>
      <c r="G60">
        <f>PPCL_NG!Q60</f>
        <v>49.818392955065967</v>
      </c>
      <c r="H60">
        <f>PPCL_Spot!Q60</f>
        <v>0</v>
      </c>
      <c r="I60">
        <f>Bawana_NG!Q60</f>
        <v>49.919999999999987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613.77564735751469</v>
      </c>
      <c r="P60" s="77">
        <v>65.987460066972019</v>
      </c>
      <c r="Q60" s="77">
        <v>9.5999999999999979</v>
      </c>
      <c r="R60" s="80">
        <v>23.749999999999996</v>
      </c>
      <c r="S60" s="80">
        <v>0</v>
      </c>
      <c r="T60" s="78">
        <f>SUMPRODUCT(LTA!F60:AJ60,LTA!F$101:AJ$101,LTA!F$104:AJ$104)</f>
        <v>28.279999999999998</v>
      </c>
      <c r="U60" s="78">
        <f>SUMPRODUCT(LTA!F60:AJ60,LTA!F$102:AJ$102,LTA!F$104:AJ$104)</f>
        <v>89.2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0.73</v>
      </c>
      <c r="AB60" s="117">
        <f>-STOA!O60</f>
        <v>-214.59</v>
      </c>
      <c r="AC60">
        <f t="shared" si="0"/>
        <v>10.17781075623172</v>
      </c>
      <c r="AD60">
        <f t="shared" si="1"/>
        <v>715.30643597602136</v>
      </c>
      <c r="AE60">
        <f>'IDT-1'!C60</f>
        <v>0</v>
      </c>
      <c r="AF60" s="26"/>
      <c r="AG60">
        <f t="shared" si="2"/>
        <v>715.30643597602136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9.0127463527002813</v>
      </c>
      <c r="F61">
        <f>GT_Spot!Q61</f>
        <v>0</v>
      </c>
      <c r="G61">
        <f>PPCL_NG!Q61</f>
        <v>49.818392955065967</v>
      </c>
      <c r="H61">
        <f>PPCL_Spot!Q61</f>
        <v>0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672.0529053404556</v>
      </c>
      <c r="P61" s="77">
        <v>65.987460066972019</v>
      </c>
      <c r="Q61" s="77">
        <v>9.5999999999999979</v>
      </c>
      <c r="R61" s="80">
        <v>23.749999999999996</v>
      </c>
      <c r="S61" s="80">
        <v>0</v>
      </c>
      <c r="T61" s="78">
        <f>SUMPRODUCT(LTA!F61:AJ61,LTA!F$101:AJ$101,LTA!F$104:AJ$104)</f>
        <v>25.339999999999996</v>
      </c>
      <c r="U61" s="78">
        <f>SUMPRODUCT(LTA!F61:AJ61,LTA!F$102:AJ$102,LTA!F$104:AJ$104)</f>
        <v>89.11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0.73</v>
      </c>
      <c r="AB61" s="117">
        <f>-STOA!O61</f>
        <v>-214.59</v>
      </c>
      <c r="AC61">
        <f t="shared" si="0"/>
        <v>10.94808670719185</v>
      </c>
      <c r="AD61">
        <f t="shared" si="1"/>
        <v>737.78341800800217</v>
      </c>
      <c r="AE61">
        <f>'IDT-1'!C61</f>
        <v>0</v>
      </c>
      <c r="AF61" s="26"/>
      <c r="AG61">
        <f t="shared" si="2"/>
        <v>737.78341800800217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19.101599999999998</v>
      </c>
      <c r="F62">
        <f>GT_Spot!Q62</f>
        <v>0</v>
      </c>
      <c r="G62">
        <f>PPCL_NG!Q62</f>
        <v>49.818392955065967</v>
      </c>
      <c r="H62">
        <f>PPCL_Spot!Q62</f>
        <v>0</v>
      </c>
      <c r="I62">
        <f>Bawana_NG!Q62</f>
        <v>49.919999999999987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621.25782017520021</v>
      </c>
      <c r="P62" s="77">
        <v>65.987460066972019</v>
      </c>
      <c r="Q62" s="77">
        <v>9.5999999999999979</v>
      </c>
      <c r="R62" s="80">
        <v>23.749999999999996</v>
      </c>
      <c r="S62" s="80">
        <v>0</v>
      </c>
      <c r="T62" s="78">
        <f>SUMPRODUCT(LTA!F62:AJ62,LTA!F$101:AJ$101,LTA!F$104:AJ$104)</f>
        <v>23.939999999999998</v>
      </c>
      <c r="U62" s="78">
        <f>SUMPRODUCT(LTA!F62:AJ62,LTA!F$102:AJ$102,LTA!F$104:AJ$104)</f>
        <v>89.06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0.73</v>
      </c>
      <c r="AB62" s="117">
        <f>-STOA!O62</f>
        <v>-214.59</v>
      </c>
      <c r="AC62">
        <f t="shared" si="0"/>
        <v>10.293011789123589</v>
      </c>
      <c r="AD62">
        <f t="shared" si="1"/>
        <v>728.28226140811444</v>
      </c>
      <c r="AE62">
        <f>'IDT-1'!C62</f>
        <v>0</v>
      </c>
      <c r="AF62" s="26"/>
      <c r="AG62">
        <f t="shared" si="2"/>
        <v>728.28226140811444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19.101599999999998</v>
      </c>
      <c r="F63">
        <f>GT_Spot!Q63</f>
        <v>0</v>
      </c>
      <c r="G63">
        <f>PPCL_NG!Q63</f>
        <v>49.818392955065967</v>
      </c>
      <c r="H63">
        <f>PPCL_Spot!Q63</f>
        <v>0</v>
      </c>
      <c r="I63">
        <f>Bawana_NG!Q63</f>
        <v>49.919999999999987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607.95801565766658</v>
      </c>
      <c r="P63" s="77">
        <v>65.987460066972019</v>
      </c>
      <c r="Q63" s="77">
        <v>9.5999999999999979</v>
      </c>
      <c r="R63" s="80">
        <v>23.749999999999996</v>
      </c>
      <c r="S63" s="80">
        <v>0</v>
      </c>
      <c r="T63" s="78">
        <f>SUMPRODUCT(LTA!F63:AJ63,LTA!F$101:AJ$101,LTA!F$104:AJ$104)</f>
        <v>24.16</v>
      </c>
      <c r="U63" s="78">
        <f>SUMPRODUCT(LTA!F63:AJ63,LTA!F$102:AJ$102,LTA!F$104:AJ$104)</f>
        <v>88.95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0.73</v>
      </c>
      <c r="AB63" s="117">
        <f>-STOA!O63</f>
        <v>-214.59</v>
      </c>
      <c r="AC63">
        <f t="shared" si="0"/>
        <v>10.3545040598132</v>
      </c>
      <c r="AD63">
        <f t="shared" si="1"/>
        <v>695.03096461989139</v>
      </c>
      <c r="AE63">
        <f>'IDT-1'!C63</f>
        <v>0</v>
      </c>
      <c r="AF63" s="26"/>
      <c r="AG63">
        <f t="shared" si="2"/>
        <v>695.03096461989139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12.573736321000521</v>
      </c>
      <c r="F64">
        <f>GT_Spot!Q64</f>
        <v>0</v>
      </c>
      <c r="G64">
        <f>PPCL_NG!Q64</f>
        <v>49.818392955065967</v>
      </c>
      <c r="H64">
        <f>PPCL_Spot!Q64</f>
        <v>0</v>
      </c>
      <c r="I64">
        <f>Bawana_NG!Q64</f>
        <v>49.919999999999987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641.41845492340565</v>
      </c>
      <c r="P64" s="77">
        <v>65.987460066972019</v>
      </c>
      <c r="Q64" s="77">
        <v>9.5999999999999979</v>
      </c>
      <c r="R64" s="80">
        <v>23.749999999999996</v>
      </c>
      <c r="S64" s="80">
        <v>0</v>
      </c>
      <c r="T64" s="78">
        <f>SUMPRODUCT(LTA!F64:AJ64,LTA!F$101:AJ$101,LTA!F$104:AJ$104)</f>
        <v>31.300000000000004</v>
      </c>
      <c r="U64" s="78">
        <f>SUMPRODUCT(LTA!F64:AJ64,LTA!F$102:AJ$102,LTA!F$104:AJ$104)</f>
        <v>88.81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-13</v>
      </c>
      <c r="AA64" s="117">
        <f>STOA!I64</f>
        <v>0.73</v>
      </c>
      <c r="AB64" s="117">
        <f>-STOA!O64</f>
        <v>-214.59</v>
      </c>
      <c r="AC64">
        <f t="shared" si="0"/>
        <v>10.590963832321144</v>
      </c>
      <c r="AD64">
        <f t="shared" si="1"/>
        <v>735.72708043412308</v>
      </c>
      <c r="AE64">
        <f>'IDT-1'!C64</f>
        <v>0</v>
      </c>
      <c r="AF64" s="26"/>
      <c r="AG64">
        <f t="shared" si="2"/>
        <v>735.72708043412308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9.0141318623588127</v>
      </c>
      <c r="F65">
        <f>GT_Spot!Q65</f>
        <v>0</v>
      </c>
      <c r="G65">
        <f>PPCL_NG!Q65</f>
        <v>49.818392955065967</v>
      </c>
      <c r="H65">
        <f>PPCL_Spot!Q65</f>
        <v>0</v>
      </c>
      <c r="I65">
        <f>Bawana_NG!Q65</f>
        <v>49.919999999999987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641.41812174816789</v>
      </c>
      <c r="P65" s="77">
        <v>65.987460066972019</v>
      </c>
      <c r="Q65" s="77">
        <v>9.5999999999999979</v>
      </c>
      <c r="R65" s="80">
        <v>23.749999999999996</v>
      </c>
      <c r="S65" s="80">
        <v>0</v>
      </c>
      <c r="T65" s="78">
        <f>SUMPRODUCT(LTA!F65:AJ65,LTA!F$101:AJ$101,LTA!F$104:AJ$104)</f>
        <v>29.74</v>
      </c>
      <c r="U65" s="78">
        <f>SUMPRODUCT(LTA!F65:AJ65,LTA!F$102:AJ$102,LTA!F$104:AJ$104)</f>
        <v>102.94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-8.76</v>
      </c>
      <c r="AA65" s="117">
        <f>STOA!I65</f>
        <v>0.73</v>
      </c>
      <c r="AB65" s="117">
        <f>-STOA!O65</f>
        <v>-214.59</v>
      </c>
      <c r="AC65">
        <f t="shared" si="0"/>
        <v>10.632609120448896</v>
      </c>
      <c r="AD65">
        <f t="shared" si="1"/>
        <v>748.93549751211583</v>
      </c>
      <c r="AE65">
        <f>'IDT-1'!C65</f>
        <v>-23</v>
      </c>
      <c r="AF65" s="26"/>
      <c r="AG65">
        <f t="shared" si="2"/>
        <v>725.93549751211583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9.0141318623588127</v>
      </c>
      <c r="F66">
        <f>GT_Spot!Q66</f>
        <v>0</v>
      </c>
      <c r="G66">
        <f>PPCL_NG!Q66</f>
        <v>49.818392955065967</v>
      </c>
      <c r="H66">
        <f>PPCL_Spot!Q66</f>
        <v>0</v>
      </c>
      <c r="I66">
        <f>Bawana_NG!Q66</f>
        <v>49.919999999999987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671.65949017218111</v>
      </c>
      <c r="P66" s="77">
        <v>65.987460066972019</v>
      </c>
      <c r="Q66" s="77">
        <v>9.5999999999999979</v>
      </c>
      <c r="R66" s="80">
        <v>23.749999999999996</v>
      </c>
      <c r="S66" s="80">
        <v>0</v>
      </c>
      <c r="T66" s="78">
        <f>SUMPRODUCT(LTA!F66:AJ66,LTA!F$101:AJ$101,LTA!F$104:AJ$104)</f>
        <v>28.960000000000004</v>
      </c>
      <c r="U66" s="78">
        <f>SUMPRODUCT(LTA!F66:AJ66,LTA!F$102:AJ$102,LTA!F$104:AJ$104)</f>
        <v>102.94999999999999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-20</v>
      </c>
      <c r="AA66" s="117">
        <f>STOA!I66</f>
        <v>0.73</v>
      </c>
      <c r="AB66" s="117">
        <f>-STOA!O66</f>
        <v>-214.59</v>
      </c>
      <c r="AC66">
        <f t="shared" si="0"/>
        <v>10.991747315929688</v>
      </c>
      <c r="AD66">
        <f t="shared" si="1"/>
        <v>766.80772774064826</v>
      </c>
      <c r="AE66">
        <f>'IDT-1'!C66</f>
        <v>-38</v>
      </c>
      <c r="AF66" s="26"/>
      <c r="AG66">
        <f t="shared" si="2"/>
        <v>728.80772774064826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9.0141318623588127</v>
      </c>
      <c r="F67">
        <f>GT_Spot!Q67</f>
        <v>0</v>
      </c>
      <c r="G67">
        <f>PPCL_NG!Q67</f>
        <v>49.818392955065967</v>
      </c>
      <c r="H67">
        <f>PPCL_Spot!Q67</f>
        <v>0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624.31254884417558</v>
      </c>
      <c r="P67" s="77">
        <v>65.987460066972019</v>
      </c>
      <c r="Q67" s="77">
        <v>21.997459877612282</v>
      </c>
      <c r="R67" s="80">
        <v>23.75</v>
      </c>
      <c r="S67" s="80">
        <v>0</v>
      </c>
      <c r="T67" s="78">
        <f>SUMPRODUCT(LTA!F67:AJ67,LTA!F$101:AJ$101,LTA!F$104:AJ$104)</f>
        <v>26.83</v>
      </c>
      <c r="U67" s="78">
        <f>SUMPRODUCT(LTA!F67:AJ67,LTA!F$102:AJ$102,LTA!F$104:AJ$104)</f>
        <v>103.08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0.73</v>
      </c>
      <c r="AB67" s="117">
        <f>-STOA!O67</f>
        <v>-214.20999999999998</v>
      </c>
      <c r="AC67">
        <f t="shared" si="0"/>
        <v>10.485655640263886</v>
      </c>
      <c r="AD67">
        <f t="shared" si="1"/>
        <v>750.74433796592086</v>
      </c>
      <c r="AE67">
        <f>'IDT-1'!C67</f>
        <v>-54</v>
      </c>
      <c r="AF67" s="26"/>
      <c r="AG67">
        <f t="shared" si="2"/>
        <v>696.74433796592086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9.0141318623588127</v>
      </c>
      <c r="F68">
        <f>GT_Spot!Q68</f>
        <v>0</v>
      </c>
      <c r="G68">
        <f>PPCL_NG!Q68</f>
        <v>49.818392955065967</v>
      </c>
      <c r="H68">
        <f>PPCL_Spot!Q68</f>
        <v>0</v>
      </c>
      <c r="I68">
        <f>Bawana_NG!Q68</f>
        <v>49.919999999999987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697.41512363791173</v>
      </c>
      <c r="P68" s="77">
        <v>65.987460066972019</v>
      </c>
      <c r="Q68" s="77">
        <v>21.997459877612282</v>
      </c>
      <c r="R68" s="80">
        <v>17.922826052673081</v>
      </c>
      <c r="S68" s="80">
        <v>0</v>
      </c>
      <c r="T68" s="78">
        <f>SUMPRODUCT(LTA!F68:AJ68,LTA!F$101:AJ$101,LTA!F$104:AJ$104)</f>
        <v>20.51</v>
      </c>
      <c r="U68" s="78">
        <f>SUMPRODUCT(LTA!F68:AJ68,LTA!F$102:AJ$102,LTA!F$104:AJ$104)</f>
        <v>103.41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0.73</v>
      </c>
      <c r="AB68" s="117">
        <f>-STOA!O68</f>
        <v>-214.20999999999998</v>
      </c>
      <c r="AC68">
        <f t="shared" ref="AC68:AC98" si="3">SUMIF(B68:AB68,"&gt;0")*$AC$2-SUMIF(B68:AB68,"&lt;0")*($AC$2/(1-$AC$2))+SUMIF(AI68:AN68,"&gt;0")*$AC$2-SUMIF(AI68:AN68,"&lt;0")*($AC$2/(1-$AC$2))</f>
        <v>11.134791167712287</v>
      </c>
      <c r="AD68">
        <f t="shared" ref="AD68:AD98" si="4">SUM(B68:AB68,AI68:AR68)-AC68</f>
        <v>823.86060328488168</v>
      </c>
      <c r="AE68">
        <f>'IDT-1'!C68</f>
        <v>-98</v>
      </c>
      <c r="AF68" s="26"/>
      <c r="AG68">
        <f t="shared" ref="AG68:AG98" si="5">SUM(AD68:AF68)</f>
        <v>725.86060328488168</v>
      </c>
      <c r="AI68" s="75">
        <f>PXIL!I68</f>
        <v>0</v>
      </c>
      <c r="AJ68" s="75">
        <f>PXIL!O68</f>
        <v>0</v>
      </c>
      <c r="AK68" s="75">
        <f>RTM_IEX!I68</f>
        <v>12.48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9.0141318623588127</v>
      </c>
      <c r="F69">
        <f>GT_Spot!Q69</f>
        <v>0</v>
      </c>
      <c r="G69">
        <f>PPCL_NG!Q69</f>
        <v>49.818392955065967</v>
      </c>
      <c r="H69">
        <f>PPCL_Spot!Q69</f>
        <v>0</v>
      </c>
      <c r="I69">
        <f>Bawana_NG!Q69</f>
        <v>49.919999999999987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757.16996094104184</v>
      </c>
      <c r="P69" s="77">
        <v>65.987460066972019</v>
      </c>
      <c r="Q69" s="77">
        <v>21.997459877612282</v>
      </c>
      <c r="R69" s="80">
        <v>9.48</v>
      </c>
      <c r="S69" s="80">
        <v>0</v>
      </c>
      <c r="T69" s="78">
        <f>SUMPRODUCT(LTA!F69:AJ69,LTA!F$101:AJ$101,LTA!F$104:AJ$104)</f>
        <v>19.43</v>
      </c>
      <c r="U69" s="78">
        <f>SUMPRODUCT(LTA!F69:AJ69,LTA!F$102:AJ$102,LTA!F$104:AJ$104)</f>
        <v>103.77999999999999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-50</v>
      </c>
      <c r="AA69" s="117">
        <f>STOA!I69</f>
        <v>0.73</v>
      </c>
      <c r="AB69" s="117">
        <f>-STOA!O69</f>
        <v>-214.20999999999998</v>
      </c>
      <c r="AC69">
        <f t="shared" si="3"/>
        <v>12.167611242826075</v>
      </c>
      <c r="AD69">
        <f t="shared" si="4"/>
        <v>839.74979446022485</v>
      </c>
      <c r="AE69">
        <f>'IDT-1'!C69</f>
        <v>-100</v>
      </c>
      <c r="AF69" s="26"/>
      <c r="AG69">
        <f t="shared" si="5"/>
        <v>739.74979446022485</v>
      </c>
      <c r="AI69" s="75">
        <f>PXIL!I69</f>
        <v>0</v>
      </c>
      <c r="AJ69" s="75">
        <f>PXIL!O69</f>
        <v>0</v>
      </c>
      <c r="AK69" s="75">
        <f>RTM_IEX!I69</f>
        <v>28.8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9.0141318623588127</v>
      </c>
      <c r="F70">
        <f>GT_Spot!Q70</f>
        <v>0</v>
      </c>
      <c r="G70">
        <f>PPCL_NG!Q70</f>
        <v>49.818392955065967</v>
      </c>
      <c r="H70">
        <f>PPCL_Spot!Q70</f>
        <v>0</v>
      </c>
      <c r="I70">
        <f>Bawana_NG!Q70</f>
        <v>49.919999999999987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762.71646965430546</v>
      </c>
      <c r="P70" s="77">
        <v>65.987460066972019</v>
      </c>
      <c r="Q70" s="77">
        <v>21.997459877612282</v>
      </c>
      <c r="R70" s="80">
        <v>4.1373444515715194</v>
      </c>
      <c r="S70" s="80">
        <v>0</v>
      </c>
      <c r="T70" s="78">
        <f>SUMPRODUCT(LTA!F70:AJ70,LTA!F$101:AJ$101,LTA!F$104:AJ$104)</f>
        <v>18.630000000000003</v>
      </c>
      <c r="U70" s="78">
        <f>SUMPRODUCT(LTA!F70:AJ70,LTA!F$102:AJ$102,LTA!F$104:AJ$104)</f>
        <v>104.61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-20</v>
      </c>
      <c r="AA70" s="117">
        <f>STOA!I70</f>
        <v>0.73</v>
      </c>
      <c r="AB70" s="117">
        <f>-STOA!O70</f>
        <v>-214.20999999999998</v>
      </c>
      <c r="AC70">
        <f t="shared" si="3"/>
        <v>11.861085325010762</v>
      </c>
      <c r="AD70">
        <f t="shared" si="4"/>
        <v>865.49017354287514</v>
      </c>
      <c r="AE70">
        <f>'IDT-1'!C70</f>
        <v>-115</v>
      </c>
      <c r="AF70" s="26"/>
      <c r="AG70">
        <f t="shared" si="5"/>
        <v>750.49017354287514</v>
      </c>
      <c r="AI70" s="75">
        <f>PXIL!I70</f>
        <v>0</v>
      </c>
      <c r="AJ70" s="75">
        <f>PXIL!O70</f>
        <v>0</v>
      </c>
      <c r="AK70" s="75">
        <f>RTM_IEX!I70</f>
        <v>24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9.0141318623588127</v>
      </c>
      <c r="F71">
        <f>GT_Spot!Q71</f>
        <v>0</v>
      </c>
      <c r="G71">
        <f>PPCL_NG!Q71</f>
        <v>49.818392955065967</v>
      </c>
      <c r="H71">
        <f>PPCL_Spot!Q71</f>
        <v>0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779.26394049630539</v>
      </c>
      <c r="P71" s="77">
        <v>65.987460066972019</v>
      </c>
      <c r="Q71" s="77">
        <v>21.997459877612282</v>
      </c>
      <c r="R71" s="80">
        <v>0.83</v>
      </c>
      <c r="S71" s="80">
        <v>0</v>
      </c>
      <c r="T71" s="78">
        <f>SUMPRODUCT(LTA!F71:AJ71,LTA!F$101:AJ$101,LTA!F$104:AJ$104)</f>
        <v>15.65</v>
      </c>
      <c r="U71" s="78">
        <f>SUMPRODUCT(LTA!F71:AJ71,LTA!F$102:AJ$102,LTA!F$104:AJ$104)</f>
        <v>103.46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-35</v>
      </c>
      <c r="AA71" s="117">
        <f>STOA!I71</f>
        <v>0.73</v>
      </c>
      <c r="AB71" s="117">
        <f>-STOA!O71</f>
        <v>-213.17</v>
      </c>
      <c r="AC71">
        <f t="shared" si="3"/>
        <v>11.853993097456382</v>
      </c>
      <c r="AD71">
        <f t="shared" si="4"/>
        <v>836.6473921608582</v>
      </c>
      <c r="AE71">
        <f>'IDT-1'!C71</f>
        <v>-86.644999999999996</v>
      </c>
      <c r="AF71" s="26"/>
      <c r="AG71">
        <f t="shared" si="5"/>
        <v>750.00239216085822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9.0141318623588127</v>
      </c>
      <c r="F72">
        <f>GT_Spot!Q72</f>
        <v>0</v>
      </c>
      <c r="G72">
        <f>PPCL_NG!Q72</f>
        <v>49.818392955065967</v>
      </c>
      <c r="H72">
        <f>PPCL_Spot!Q72</f>
        <v>0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795.40904333430547</v>
      </c>
      <c r="P72" s="77">
        <v>65.987460066972019</v>
      </c>
      <c r="Q72" s="77">
        <v>21.997459877612282</v>
      </c>
      <c r="R72" s="80">
        <v>0.12</v>
      </c>
      <c r="S72" s="80">
        <v>0</v>
      </c>
      <c r="T72" s="78">
        <f>SUMPRODUCT(LTA!F72:AJ72,LTA!F$101:AJ$101,LTA!F$104:AJ$104)</f>
        <v>12.48</v>
      </c>
      <c r="U72" s="78">
        <f>SUMPRODUCT(LTA!F72:AJ72,LTA!F$102:AJ$102,LTA!F$104:AJ$104)</f>
        <v>103.46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-30</v>
      </c>
      <c r="AA72" s="117">
        <f>STOA!I72</f>
        <v>0.73</v>
      </c>
      <c r="AB72" s="117">
        <f>-STOA!O72</f>
        <v>-213.17</v>
      </c>
      <c r="AC72">
        <f t="shared" si="3"/>
        <v>11.917535364819805</v>
      </c>
      <c r="AD72">
        <f t="shared" si="4"/>
        <v>853.84895273149482</v>
      </c>
      <c r="AE72">
        <f>'IDT-1'!C72</f>
        <v>-91.25</v>
      </c>
      <c r="AF72" s="26"/>
      <c r="AG72">
        <f t="shared" si="5"/>
        <v>762.59895273149482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9.0141318623588127</v>
      </c>
      <c r="F73">
        <f>GT_Spot!Q73</f>
        <v>0</v>
      </c>
      <c r="G73">
        <f>PPCL_NG!Q73</f>
        <v>49.818392955065967</v>
      </c>
      <c r="H73">
        <f>PPCL_Spot!Q73</f>
        <v>0</v>
      </c>
      <c r="I73">
        <f>Bawana_NG!Q73</f>
        <v>49.43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819.25314481060184</v>
      </c>
      <c r="P73" s="77">
        <v>65.987460066972019</v>
      </c>
      <c r="Q73" s="77">
        <v>21.997459877612282</v>
      </c>
      <c r="R73" s="80">
        <v>0</v>
      </c>
      <c r="S73" s="80">
        <v>0</v>
      </c>
      <c r="T73" s="78">
        <f>SUMPRODUCT(LTA!F73:AJ73,LTA!F$101:AJ$101,LTA!F$104:AJ$104)</f>
        <v>9.66</v>
      </c>
      <c r="U73" s="78">
        <f>SUMPRODUCT(LTA!F73:AJ73,LTA!F$102:AJ$102,LTA!F$104:AJ$104)</f>
        <v>103.47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-55</v>
      </c>
      <c r="AA73" s="117">
        <f>STOA!I73</f>
        <v>0.73</v>
      </c>
      <c r="AB73" s="117">
        <f>-STOA!O73</f>
        <v>-213.17</v>
      </c>
      <c r="AC73">
        <f t="shared" si="3"/>
        <v>12.445940645866097</v>
      </c>
      <c r="AD73">
        <f t="shared" si="4"/>
        <v>863.14464892674505</v>
      </c>
      <c r="AE73">
        <f>'IDT-1'!C73</f>
        <v>-76.650000000000006</v>
      </c>
      <c r="AF73" s="26"/>
      <c r="AG73">
        <f t="shared" si="5"/>
        <v>786.49464892674507</v>
      </c>
      <c r="AI73" s="75">
        <f>PXIL!I73</f>
        <v>0</v>
      </c>
      <c r="AJ73" s="75">
        <f>PXIL!O73</f>
        <v>0</v>
      </c>
      <c r="AK73" s="75">
        <f>RTM_IEX!I73</f>
        <v>14.4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9.0141318623588127</v>
      </c>
      <c r="F74">
        <f>GT_Spot!Q74</f>
        <v>0</v>
      </c>
      <c r="G74">
        <f>PPCL_NG!Q74</f>
        <v>49.818392955065967</v>
      </c>
      <c r="H74">
        <f>PPCL_Spot!Q74</f>
        <v>0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824.69282506660181</v>
      </c>
      <c r="P74" s="77">
        <v>65.987460066972019</v>
      </c>
      <c r="Q74" s="77">
        <v>21.997459877612282</v>
      </c>
      <c r="R74" s="80">
        <v>0</v>
      </c>
      <c r="S74" s="80">
        <v>0</v>
      </c>
      <c r="T74" s="78">
        <f>SUMPRODUCT(LTA!F74:AJ74,LTA!F$101:AJ$101,LTA!F$104:AJ$104)</f>
        <v>7.18</v>
      </c>
      <c r="U74" s="78">
        <f>SUMPRODUCT(LTA!F74:AJ74,LTA!F$102:AJ$102,LTA!F$104:AJ$104)</f>
        <v>103.47999999999999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-20</v>
      </c>
      <c r="AA74" s="117">
        <f>STOA!I74</f>
        <v>0.73</v>
      </c>
      <c r="AB74" s="117">
        <f>-STOA!O74</f>
        <v>-213.17</v>
      </c>
      <c r="AC74">
        <f t="shared" si="3"/>
        <v>12.216493919285966</v>
      </c>
      <c r="AD74">
        <f t="shared" si="4"/>
        <v>867.43377590932516</v>
      </c>
      <c r="AE74">
        <f>'IDT-1'!C74</f>
        <v>-105</v>
      </c>
      <c r="AF74" s="26"/>
      <c r="AG74">
        <f t="shared" si="5"/>
        <v>762.43377590932516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9.0847386393485703</v>
      </c>
      <c r="F75">
        <f>GT_Spot!Q75</f>
        <v>0</v>
      </c>
      <c r="G75">
        <f>PPCL_NG!Q75</f>
        <v>49.818392955065967</v>
      </c>
      <c r="H75">
        <f>PPCL_Spot!Q75</f>
        <v>0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824.69282506660181</v>
      </c>
      <c r="P75" s="77">
        <v>65.987460066972019</v>
      </c>
      <c r="Q75" s="77">
        <v>21.997459877612282</v>
      </c>
      <c r="R75" s="80">
        <v>0</v>
      </c>
      <c r="S75" s="80">
        <v>0</v>
      </c>
      <c r="T75" s="78">
        <f>SUMPRODUCT(LTA!F75:AJ75,LTA!F$101:AJ$101,LTA!F$104:AJ$104)</f>
        <v>5.98</v>
      </c>
      <c r="U75" s="78">
        <f>SUMPRODUCT(LTA!F75:AJ75,LTA!F$102:AJ$102,LTA!F$104:AJ$104)</f>
        <v>103.47999999999999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-85</v>
      </c>
      <c r="AA75" s="117">
        <f>STOA!I75</f>
        <v>0.73</v>
      </c>
      <c r="AB75" s="117">
        <f>-STOA!O75</f>
        <v>-242.14999999999998</v>
      </c>
      <c r="AC75">
        <f t="shared" si="3"/>
        <v>12.863359133015486</v>
      </c>
      <c r="AD75">
        <f t="shared" si="4"/>
        <v>791.67751747258535</v>
      </c>
      <c r="AE75">
        <f>'IDT-1'!C75</f>
        <v>0</v>
      </c>
      <c r="AF75" s="26"/>
      <c r="AG75">
        <f t="shared" si="5"/>
        <v>791.67751747258535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9.0847386393485703</v>
      </c>
      <c r="F76">
        <f>GT_Spot!Q76</f>
        <v>0</v>
      </c>
      <c r="G76">
        <f>PPCL_NG!Q76</f>
        <v>49.818392955065967</v>
      </c>
      <c r="H76">
        <f>PPCL_Spot!Q76</f>
        <v>0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824.69282506660181</v>
      </c>
      <c r="P76" s="77">
        <v>65.987460066972019</v>
      </c>
      <c r="Q76" s="77">
        <v>21.997459877612282</v>
      </c>
      <c r="R76" s="80">
        <v>0</v>
      </c>
      <c r="S76" s="80">
        <v>0</v>
      </c>
      <c r="T76" s="78">
        <f>SUMPRODUCT(LTA!F76:AJ76,LTA!F$101:AJ$101,LTA!F$104:AJ$104)</f>
        <v>2.67</v>
      </c>
      <c r="U76" s="78">
        <f>SUMPRODUCT(LTA!F76:AJ76,LTA!F$102:AJ$102,LTA!F$104:AJ$104)</f>
        <v>103.47999999999999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-90</v>
      </c>
      <c r="AA76" s="117">
        <f>STOA!I76</f>
        <v>0.73</v>
      </c>
      <c r="AB76" s="117">
        <f>-STOA!O76</f>
        <v>-242.14999999999998</v>
      </c>
      <c r="AC76">
        <f t="shared" si="3"/>
        <v>13.174301770626464</v>
      </c>
      <c r="AD76">
        <f t="shared" si="4"/>
        <v>816.65657483497444</v>
      </c>
      <c r="AE76">
        <f>'IDT-1'!C76</f>
        <v>0</v>
      </c>
      <c r="AF76" s="26"/>
      <c r="AG76">
        <f t="shared" si="5"/>
        <v>816.65657483497444</v>
      </c>
      <c r="AI76" s="75">
        <f>PXIL!I76</f>
        <v>0</v>
      </c>
      <c r="AJ76" s="75">
        <f>PXIL!O76</f>
        <v>0</v>
      </c>
      <c r="AK76" s="75">
        <f>RTM_IEX!I76</f>
        <v>33.6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9.0847386393485703</v>
      </c>
      <c r="F77">
        <f>GT_Spot!Q77</f>
        <v>0</v>
      </c>
      <c r="G77">
        <f>PPCL_NG!Q77</f>
        <v>49.818392955065967</v>
      </c>
      <c r="H77">
        <f>PPCL_Spot!Q77</f>
        <v>0</v>
      </c>
      <c r="I77">
        <f>Bawana_NG!Q77</f>
        <v>49.76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824.69282506660181</v>
      </c>
      <c r="P77" s="77">
        <v>65.987460066972019</v>
      </c>
      <c r="Q77" s="77">
        <v>21.997459877612282</v>
      </c>
      <c r="R77" s="80">
        <v>0</v>
      </c>
      <c r="S77" s="80">
        <v>0</v>
      </c>
      <c r="T77" s="78">
        <f>SUMPRODUCT(LTA!F77:AJ77,LTA!F$101:AJ$101,LTA!F$104:AJ$104)</f>
        <v>0.04</v>
      </c>
      <c r="U77" s="78">
        <f>SUMPRODUCT(LTA!F77:AJ77,LTA!F$102:AJ$102,LTA!F$104:AJ$104)</f>
        <v>103.5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-90</v>
      </c>
      <c r="AA77" s="117">
        <f>STOA!I77</f>
        <v>0.73</v>
      </c>
      <c r="AB77" s="117">
        <f>-STOA!O77</f>
        <v>-242.14999999999998</v>
      </c>
      <c r="AC77">
        <f t="shared" si="3"/>
        <v>13.023205770626463</v>
      </c>
      <c r="AD77">
        <f t="shared" si="4"/>
        <v>799.6376708349743</v>
      </c>
      <c r="AE77">
        <f>'IDT-1'!C77</f>
        <v>0</v>
      </c>
      <c r="AF77" s="26"/>
      <c r="AG77">
        <f t="shared" si="5"/>
        <v>799.6376708349743</v>
      </c>
      <c r="AI77" s="75">
        <f>PXIL!I77</f>
        <v>0</v>
      </c>
      <c r="AJ77" s="75">
        <f>PXIL!O77</f>
        <v>0</v>
      </c>
      <c r="AK77" s="75">
        <f>RTM_IEX!I77</f>
        <v>19.2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9.0847386393485703</v>
      </c>
      <c r="F78">
        <f>GT_Spot!Q78</f>
        <v>0</v>
      </c>
      <c r="G78">
        <f>PPCL_NG!Q78</f>
        <v>49.818392955065967</v>
      </c>
      <c r="H78">
        <f>PPCL_Spot!Q78</f>
        <v>0</v>
      </c>
      <c r="I78">
        <f>Bawana_NG!Q78</f>
        <v>49.59816432272391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821.4811080966017</v>
      </c>
      <c r="P78" s="77">
        <v>65.987460066972019</v>
      </c>
      <c r="Q78" s="77">
        <v>21.997459877612282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103.53999999999999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-75</v>
      </c>
      <c r="AA78" s="117">
        <f>STOA!I78</f>
        <v>0.73</v>
      </c>
      <c r="AB78" s="117">
        <f>-STOA!O78</f>
        <v>-242.14999999999998</v>
      </c>
      <c r="AC78">
        <f t="shared" si="3"/>
        <v>12.691386594497502</v>
      </c>
      <c r="AD78">
        <f t="shared" si="4"/>
        <v>792.3959373638271</v>
      </c>
      <c r="AE78">
        <f>'IDT-1'!C78</f>
        <v>0</v>
      </c>
      <c r="AF78" s="26"/>
      <c r="AG78">
        <f t="shared" si="5"/>
        <v>792.3959373638271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9.0847386393485703</v>
      </c>
      <c r="F79">
        <f>GT_Spot!Q79</f>
        <v>0</v>
      </c>
      <c r="G79">
        <f>PPCL_NG!Q79</f>
        <v>24.91</v>
      </c>
      <c r="H79">
        <f>PPCL_Spot!Q79</f>
        <v>24.91</v>
      </c>
      <c r="I79">
        <f>Bawana_NG!Q79</f>
        <v>48.160000000000004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804.94786423420601</v>
      </c>
      <c r="P79" s="77">
        <v>65.987460066972019</v>
      </c>
      <c r="Q79" s="77">
        <v>21.997459877612282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103.58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-60</v>
      </c>
      <c r="AA79" s="117">
        <f>STOA!I79</f>
        <v>0.73</v>
      </c>
      <c r="AB79" s="117">
        <f>-STOA!O79</f>
        <v>-241.82</v>
      </c>
      <c r="AC79">
        <f t="shared" si="3"/>
        <v>12.708237112825451</v>
      </c>
      <c r="AD79">
        <f t="shared" si="4"/>
        <v>754.77928570531355</v>
      </c>
      <c r="AE79">
        <f>'IDT-1'!C79</f>
        <v>0</v>
      </c>
      <c r="AF79" s="26"/>
      <c r="AG79">
        <f t="shared" si="5"/>
        <v>754.77928570531355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9.0847386393485703</v>
      </c>
      <c r="F80">
        <f>GT_Spot!Q80</f>
        <v>0</v>
      </c>
      <c r="G80">
        <f>PPCL_NG!Q80</f>
        <v>24.91</v>
      </c>
      <c r="H80">
        <f>PPCL_Spot!Q80</f>
        <v>24.91</v>
      </c>
      <c r="I80">
        <f>Bawana_NG!Q80</f>
        <v>49.11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788.33723095820585</v>
      </c>
      <c r="P80" s="77">
        <v>65.987460066972019</v>
      </c>
      <c r="Q80" s="77">
        <v>21.997459877612282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103.57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-60</v>
      </c>
      <c r="AA80" s="117">
        <f>STOA!I80</f>
        <v>0.73</v>
      </c>
      <c r="AB80" s="117">
        <f>-STOA!O80</f>
        <v>-241.82</v>
      </c>
      <c r="AC80">
        <f t="shared" si="3"/>
        <v>12.259601076719813</v>
      </c>
      <c r="AD80">
        <f t="shared" si="4"/>
        <v>774.55728846541899</v>
      </c>
      <c r="AE80">
        <f>'IDT-1'!C80</f>
        <v>0</v>
      </c>
      <c r="AF80" s="26"/>
      <c r="AG80">
        <f t="shared" si="5"/>
        <v>774.55728846541899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9.0847386393485703</v>
      </c>
      <c r="F81">
        <f>GT_Spot!Q81</f>
        <v>0</v>
      </c>
      <c r="G81">
        <f>PPCL_NG!Q81</f>
        <v>24.91</v>
      </c>
      <c r="H81">
        <f>PPCL_Spot!Q81</f>
        <v>24.91</v>
      </c>
      <c r="I81">
        <f>Bawana_NG!Q81</f>
        <v>49.821863314911781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757.73443388865212</v>
      </c>
      <c r="P81" s="77">
        <v>66.732568613110587</v>
      </c>
      <c r="Q81" s="77">
        <v>22.159999999999997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103.53999999999999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-40</v>
      </c>
      <c r="AA81" s="117">
        <f>STOA!I81</f>
        <v>0.73</v>
      </c>
      <c r="AB81" s="117">
        <f>-STOA!O81</f>
        <v>-241.82</v>
      </c>
      <c r="AC81">
        <f t="shared" si="3"/>
        <v>12.270627993627853</v>
      </c>
      <c r="AD81">
        <f t="shared" si="4"/>
        <v>715.53297646239525</v>
      </c>
      <c r="AE81">
        <f>'IDT-1'!C81</f>
        <v>-12.701000000000001</v>
      </c>
      <c r="AF81" s="26"/>
      <c r="AG81">
        <f t="shared" si="5"/>
        <v>702.83197646239523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9.0847386393485703</v>
      </c>
      <c r="F82">
        <f>GT_Spot!Q82</f>
        <v>0</v>
      </c>
      <c r="G82">
        <f>PPCL_NG!Q82</f>
        <v>24.91</v>
      </c>
      <c r="H82">
        <f>PPCL_Spot!Q82</f>
        <v>24.91</v>
      </c>
      <c r="I82">
        <f>Bawana_NG!Q82</f>
        <v>49.821863314911781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738.16141027052379</v>
      </c>
      <c r="P82" s="77">
        <v>66.732568613110587</v>
      </c>
      <c r="Q82" s="77">
        <v>22.159999999999997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103.53999999999999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-70</v>
      </c>
      <c r="AA82" s="117">
        <f>STOA!I82</f>
        <v>0.73</v>
      </c>
      <c r="AB82" s="117">
        <f>-STOA!O82</f>
        <v>-241.82</v>
      </c>
      <c r="AC82">
        <f t="shared" si="3"/>
        <v>11.920822835344419</v>
      </c>
      <c r="AD82">
        <f t="shared" si="4"/>
        <v>716.30975800255044</v>
      </c>
      <c r="AE82">
        <f>'IDT-1'!C82</f>
        <v>-4.657</v>
      </c>
      <c r="AF82" s="26"/>
      <c r="AG82">
        <f t="shared" si="5"/>
        <v>711.6527580025504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9.0847386393485703</v>
      </c>
      <c r="F83">
        <f>GT_Spot!Q83</f>
        <v>0</v>
      </c>
      <c r="G83">
        <f>PPCL_NG!Q83</f>
        <v>24.91</v>
      </c>
      <c r="H83">
        <f>PPCL_Spot!Q83</f>
        <v>24.91</v>
      </c>
      <c r="I83">
        <f>Bawana_NG!Q83</f>
        <v>49.779999999999994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708.00318926632724</v>
      </c>
      <c r="P83" s="77">
        <v>66.732568613110587</v>
      </c>
      <c r="Q83" s="77">
        <v>22.159999999999997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103.58999999999999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-80</v>
      </c>
      <c r="AA83" s="117">
        <f>STOA!I83</f>
        <v>0.73</v>
      </c>
      <c r="AB83" s="117">
        <f>-STOA!O83</f>
        <v>-240.53</v>
      </c>
      <c r="AC83">
        <f t="shared" si="3"/>
        <v>11.883758751931907</v>
      </c>
      <c r="AD83">
        <f t="shared" si="4"/>
        <v>660.4867377668545</v>
      </c>
      <c r="AE83">
        <f>'IDT-1'!C83</f>
        <v>-8.0440000000000005</v>
      </c>
      <c r="AF83" s="26"/>
      <c r="AG83">
        <f t="shared" si="5"/>
        <v>652.44273776685452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9.0847386393485703</v>
      </c>
      <c r="F84">
        <f>GT_Spot!Q84</f>
        <v>0</v>
      </c>
      <c r="G84">
        <f>PPCL_NG!Q84</f>
        <v>24.91</v>
      </c>
      <c r="H84">
        <f>PPCL_Spot!Q84</f>
        <v>24.91</v>
      </c>
      <c r="I84">
        <f>Bawana_NG!Q84</f>
        <v>49.779999999999994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701.50666594790812</v>
      </c>
      <c r="P84" s="77">
        <v>66.732568613110587</v>
      </c>
      <c r="Q84" s="77">
        <v>22.159999999999997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103.58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-75</v>
      </c>
      <c r="AA84" s="117">
        <f>STOA!I84</f>
        <v>0.73</v>
      </c>
      <c r="AB84" s="117">
        <f>-STOA!O84</f>
        <v>-240.53</v>
      </c>
      <c r="AC84">
        <f t="shared" si="3"/>
        <v>11.719963816463475</v>
      </c>
      <c r="AD84">
        <f t="shared" si="4"/>
        <v>666.14400938390384</v>
      </c>
      <c r="AE84">
        <f>'IDT-1'!C84</f>
        <v>-19</v>
      </c>
      <c r="AF84" s="26"/>
      <c r="AG84">
        <f t="shared" si="5"/>
        <v>647.14400938390384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9.0847386393485703</v>
      </c>
      <c r="F85">
        <f>GT_Spot!Q85</f>
        <v>0</v>
      </c>
      <c r="G85">
        <f>PPCL_NG!Q85</f>
        <v>24.91</v>
      </c>
      <c r="H85">
        <f>PPCL_Spot!Q85</f>
        <v>24.91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684.14851814936401</v>
      </c>
      <c r="P85" s="77">
        <v>66.732568613110587</v>
      </c>
      <c r="Q85" s="77">
        <v>22.159999999999997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103.58999999999999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-77</v>
      </c>
      <c r="AA85" s="117">
        <f>STOA!I85</f>
        <v>0.73</v>
      </c>
      <c r="AB85" s="117">
        <f>-STOA!O85</f>
        <v>-240.53</v>
      </c>
      <c r="AC85">
        <f t="shared" si="3"/>
        <v>11.497507095658724</v>
      </c>
      <c r="AD85">
        <f t="shared" si="4"/>
        <v>657.15831830616446</v>
      </c>
      <c r="AE85">
        <f>'IDT-1'!C85</f>
        <v>0</v>
      </c>
      <c r="AF85" s="26"/>
      <c r="AG85">
        <f t="shared" si="5"/>
        <v>657.15831830616446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9.0847386393485703</v>
      </c>
      <c r="F86">
        <f>GT_Spot!Q86</f>
        <v>0</v>
      </c>
      <c r="G86">
        <f>PPCL_NG!Q86</f>
        <v>24.91</v>
      </c>
      <c r="H86">
        <f>PPCL_Spot!Q86</f>
        <v>24.91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622.45704978445713</v>
      </c>
      <c r="P86" s="77">
        <v>66.732568613110587</v>
      </c>
      <c r="Q86" s="77">
        <v>22.159999999999997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103.53999999999999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</v>
      </c>
      <c r="AA86" s="117">
        <f>STOA!I86</f>
        <v>0.73</v>
      </c>
      <c r="AB86" s="117">
        <f>-STOA!O86</f>
        <v>-240.53</v>
      </c>
      <c r="AC86">
        <f t="shared" si="3"/>
        <v>10.403738267671432</v>
      </c>
      <c r="AD86">
        <f t="shared" si="4"/>
        <v>658.51061876924484</v>
      </c>
      <c r="AE86">
        <f>'IDT-1'!C86</f>
        <v>0</v>
      </c>
      <c r="AF86" s="26"/>
      <c r="AG86">
        <f t="shared" si="5"/>
        <v>658.51061876924484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9.0847386393485703</v>
      </c>
      <c r="F87">
        <f>GT_Spot!Q87</f>
        <v>0</v>
      </c>
      <c r="G87">
        <f>PPCL_NG!Q87</f>
        <v>24.91</v>
      </c>
      <c r="H87">
        <f>PPCL_Spot!Q87</f>
        <v>24.91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617.68478577102474</v>
      </c>
      <c r="P87" s="77">
        <v>65.987431396208791</v>
      </c>
      <c r="Q87" s="77">
        <v>22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103.58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-30</v>
      </c>
      <c r="AA87" s="117">
        <f>STOA!I87</f>
        <v>0.73</v>
      </c>
      <c r="AB87" s="117">
        <f>-STOA!O87</f>
        <v>-240.1</v>
      </c>
      <c r="AC87">
        <f t="shared" si="3"/>
        <v>10.694683454842878</v>
      </c>
      <c r="AD87">
        <f t="shared" si="4"/>
        <v>662.01227235173917</v>
      </c>
      <c r="AE87">
        <f>'IDT-1'!C87</f>
        <v>0</v>
      </c>
      <c r="AF87" s="26"/>
      <c r="AG87">
        <f t="shared" si="5"/>
        <v>662.01227235173917</v>
      </c>
      <c r="AI87" s="75">
        <f>PXIL!I87</f>
        <v>0</v>
      </c>
      <c r="AJ87" s="75">
        <f>PXIL!O87</f>
        <v>0</v>
      </c>
      <c r="AK87" s="75">
        <f>RTM_IEX!I87</f>
        <v>24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9.0847386393485703</v>
      </c>
      <c r="F88">
        <f>GT_Spot!Q88</f>
        <v>0</v>
      </c>
      <c r="G88">
        <f>PPCL_NG!Q88</f>
        <v>24.91</v>
      </c>
      <c r="H88">
        <f>PPCL_Spot!Q88</f>
        <v>24.91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617.68478577102474</v>
      </c>
      <c r="P88" s="77">
        <v>65.987431396208791</v>
      </c>
      <c r="Q88" s="77">
        <v>22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103.53999999999999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-50</v>
      </c>
      <c r="AA88" s="117">
        <f>STOA!I88</f>
        <v>0.73</v>
      </c>
      <c r="AB88" s="117">
        <f>-STOA!O88</f>
        <v>-240.1</v>
      </c>
      <c r="AC88">
        <f t="shared" si="3"/>
        <v>10.793865918119716</v>
      </c>
      <c r="AD88">
        <f t="shared" si="4"/>
        <v>602.87308988846223</v>
      </c>
      <c r="AE88">
        <f>'IDT-1'!C88</f>
        <v>0</v>
      </c>
      <c r="AF88" s="26"/>
      <c r="AG88">
        <f t="shared" si="5"/>
        <v>602.87308988846223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9.0847386393485703</v>
      </c>
      <c r="F89">
        <f>GT_Spot!Q89</f>
        <v>0</v>
      </c>
      <c r="G89">
        <f>PPCL_NG!Q89</f>
        <v>24.91</v>
      </c>
      <c r="H89">
        <f>PPCL_Spot!Q89</f>
        <v>24.91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579.11982369091845</v>
      </c>
      <c r="P89" s="77">
        <v>65.989999999999995</v>
      </c>
      <c r="Q89" s="77">
        <v>9.6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103.58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0.73</v>
      </c>
      <c r="AB89" s="117">
        <f>-STOA!O89</f>
        <v>-240.1</v>
      </c>
      <c r="AC89">
        <f t="shared" si="3"/>
        <v>10.043892519773502</v>
      </c>
      <c r="AD89">
        <f t="shared" si="4"/>
        <v>586.70066981049354</v>
      </c>
      <c r="AE89">
        <f>'IDT-1'!C89</f>
        <v>0</v>
      </c>
      <c r="AF89" s="26"/>
      <c r="AG89">
        <f t="shared" si="5"/>
        <v>586.70066981049354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-31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9.0815459431789112</v>
      </c>
      <c r="F90">
        <f>GT_Spot!Q90</f>
        <v>0</v>
      </c>
      <c r="G90">
        <f>PPCL_NG!Q90</f>
        <v>24.91</v>
      </c>
      <c r="H90">
        <f>PPCL_Spot!Q90</f>
        <v>24.91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557.03974586667414</v>
      </c>
      <c r="P90" s="77">
        <v>65.989999999999995</v>
      </c>
      <c r="Q90" s="77">
        <v>9.6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103.63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0.73</v>
      </c>
      <c r="AB90" s="117">
        <f>-STOA!O90</f>
        <v>-240.1</v>
      </c>
      <c r="AC90">
        <f t="shared" si="3"/>
        <v>9.8855122492826393</v>
      </c>
      <c r="AD90">
        <f t="shared" si="4"/>
        <v>560.82577956057037</v>
      </c>
      <c r="AE90">
        <f>'IDT-1'!C90</f>
        <v>0</v>
      </c>
      <c r="AF90" s="26"/>
      <c r="AG90">
        <f t="shared" si="5"/>
        <v>560.82577956057037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9.0815459431789112</v>
      </c>
      <c r="F91">
        <f>GT_Spot!Q91</f>
        <v>0</v>
      </c>
      <c r="G91">
        <f>PPCL_NG!Q91</f>
        <v>24.65</v>
      </c>
      <c r="H91">
        <f>PPCL_Spot!Q91</f>
        <v>24.91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557.53107950380502</v>
      </c>
      <c r="P91" s="77">
        <v>65.989999999999995</v>
      </c>
      <c r="Q91" s="77">
        <v>9.6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103.63999999999999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0.73</v>
      </c>
      <c r="AB91" s="117">
        <f>-STOA!O91</f>
        <v>-240.1</v>
      </c>
      <c r="AC91">
        <f t="shared" si="3"/>
        <v>9.8077328375896329</v>
      </c>
      <c r="AD91">
        <f t="shared" si="4"/>
        <v>570.14489260939433</v>
      </c>
      <c r="AE91">
        <f>'IDT-1'!C91</f>
        <v>0</v>
      </c>
      <c r="AF91" s="26"/>
      <c r="AG91">
        <f t="shared" si="5"/>
        <v>570.14489260939433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-26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9.0815459431789112</v>
      </c>
      <c r="F92">
        <f>GT_Spot!Q92</f>
        <v>0</v>
      </c>
      <c r="G92">
        <f>PPCL_NG!Q92</f>
        <v>24.65</v>
      </c>
      <c r="H92">
        <f>PPCL_Spot!Q92</f>
        <v>24.91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557.53209571724722</v>
      </c>
      <c r="P92" s="77">
        <v>65.989999999999995</v>
      </c>
      <c r="Q92" s="77">
        <v>9.6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103.71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-7</v>
      </c>
      <c r="AA92" s="117">
        <f>STOA!I92</f>
        <v>0.73</v>
      </c>
      <c r="AB92" s="117">
        <f>-STOA!O92</f>
        <v>-240.1</v>
      </c>
      <c r="AC92">
        <f t="shared" si="3"/>
        <v>10.0480672233672</v>
      </c>
      <c r="AD92">
        <f t="shared" si="4"/>
        <v>542.97557443705898</v>
      </c>
      <c r="AE92">
        <f>'IDT-1'!C92</f>
        <v>0</v>
      </c>
      <c r="AF92" s="26"/>
      <c r="AG92">
        <f t="shared" si="5"/>
        <v>542.97557443705898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-46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9.0815459431789112</v>
      </c>
      <c r="F93">
        <f>GT_Spot!Q93</f>
        <v>0</v>
      </c>
      <c r="G93">
        <f>PPCL_NG!Q93</f>
        <v>24.65</v>
      </c>
      <c r="H93">
        <f>PPCL_Spot!Q93</f>
        <v>24.91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557.52270703939507</v>
      </c>
      <c r="P93" s="77">
        <v>65.989999999999995</v>
      </c>
      <c r="Q93" s="77">
        <v>9.6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103.64999999999999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-32</v>
      </c>
      <c r="AA93" s="117">
        <f>STOA!I93</f>
        <v>0.73</v>
      </c>
      <c r="AB93" s="117">
        <f>-STOA!O93</f>
        <v>-240.1</v>
      </c>
      <c r="AC93">
        <f t="shared" si="3"/>
        <v>10.438094213978694</v>
      </c>
      <c r="AD93">
        <f t="shared" si="4"/>
        <v>498.51615876859529</v>
      </c>
      <c r="AE93">
        <f>'IDT-1'!C93</f>
        <v>0</v>
      </c>
      <c r="AF93" s="26"/>
      <c r="AG93">
        <f t="shared" si="5"/>
        <v>498.51615876859529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9.0815459431789112</v>
      </c>
      <c r="F94">
        <f>GT_Spot!Q94</f>
        <v>0</v>
      </c>
      <c r="G94">
        <f>PPCL_NG!Q94</f>
        <v>24.65</v>
      </c>
      <c r="H94">
        <f>PPCL_Spot!Q94</f>
        <v>24.91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557.52647713892634</v>
      </c>
      <c r="P94" s="77">
        <v>65.989999999999995</v>
      </c>
      <c r="Q94" s="77">
        <v>9.6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103.64999999999999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-57</v>
      </c>
      <c r="AA94" s="117">
        <f>STOA!I94</f>
        <v>0.73</v>
      </c>
      <c r="AB94" s="117">
        <f>-STOA!O94</f>
        <v>-240.1</v>
      </c>
      <c r="AC94">
        <f t="shared" si="3"/>
        <v>10.17178356518871</v>
      </c>
      <c r="AD94">
        <f t="shared" si="4"/>
        <v>528.78623951691657</v>
      </c>
      <c r="AE94">
        <f>'IDT-1'!C94</f>
        <v>0</v>
      </c>
      <c r="AF94" s="26"/>
      <c r="AG94">
        <f t="shared" si="5"/>
        <v>528.78623951691657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9.0815459431789112</v>
      </c>
      <c r="F95">
        <f>GT_Spot!Q95</f>
        <v>0</v>
      </c>
      <c r="G95">
        <f>PPCL_NG!Q95</f>
        <v>25.71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557.0360085994065</v>
      </c>
      <c r="P95" s="77">
        <v>65.989999999999995</v>
      </c>
      <c r="Q95" s="77">
        <v>9.6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76.22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-82</v>
      </c>
      <c r="AA95" s="117">
        <f>STOA!I95</f>
        <v>0.73</v>
      </c>
      <c r="AB95" s="117">
        <f>-STOA!O95</f>
        <v>-239.07</v>
      </c>
      <c r="AC95">
        <f t="shared" si="3"/>
        <v>9.8846215211369817</v>
      </c>
      <c r="AD95">
        <f t="shared" si="4"/>
        <v>458.33293302144858</v>
      </c>
      <c r="AE95">
        <f>'IDT-1'!C95</f>
        <v>0</v>
      </c>
      <c r="AF95" s="26"/>
      <c r="AG95">
        <f t="shared" si="5"/>
        <v>458.33293302144858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9.0815459431789112</v>
      </c>
      <c r="F96">
        <f>GT_Spot!Q96</f>
        <v>0</v>
      </c>
      <c r="G96">
        <f>PPCL_NG!Q96</f>
        <v>25.71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571.24460927345808</v>
      </c>
      <c r="P96" s="77">
        <v>65.989999999999995</v>
      </c>
      <c r="Q96" s="77">
        <v>9.6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76.62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-102</v>
      </c>
      <c r="AA96" s="117">
        <f>STOA!I96</f>
        <v>0.73</v>
      </c>
      <c r="AB96" s="117">
        <f>-STOA!O96</f>
        <v>-239.07</v>
      </c>
      <c r="AC96">
        <f t="shared" si="3"/>
        <v>10.368302307956446</v>
      </c>
      <c r="AD96">
        <f t="shared" si="4"/>
        <v>432.45785290868054</v>
      </c>
      <c r="AE96">
        <f>'IDT-1'!C96</f>
        <v>0</v>
      </c>
      <c r="AF96" s="26"/>
      <c r="AG96">
        <f t="shared" si="5"/>
        <v>432.45785290868054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9.0815459431789112</v>
      </c>
      <c r="F97">
        <f>GT_Spot!Q97</f>
        <v>0</v>
      </c>
      <c r="G97">
        <f>PPCL_NG!Q97</f>
        <v>25.71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575.05503275829665</v>
      </c>
      <c r="P97" s="77">
        <v>65.989999999999995</v>
      </c>
      <c r="Q97" s="77">
        <v>9.6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76.13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-127</v>
      </c>
      <c r="AA97" s="117">
        <f>STOA!I97</f>
        <v>0.73</v>
      </c>
      <c r="AB97" s="117">
        <f>-STOA!O97</f>
        <v>-239.07</v>
      </c>
      <c r="AC97">
        <f t="shared" si="3"/>
        <v>10.575084585066932</v>
      </c>
      <c r="AD97">
        <f t="shared" si="4"/>
        <v>415.57149411640864</v>
      </c>
      <c r="AE97">
        <f>'IDT-1'!C97</f>
        <v>0</v>
      </c>
      <c r="AF97" s="26"/>
      <c r="AG97">
        <f t="shared" si="5"/>
        <v>415.57149411640864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9.0815459431789112</v>
      </c>
      <c r="F98">
        <f>GT_Spot!Q98</f>
        <v>0</v>
      </c>
      <c r="G98">
        <f>PPCL_NG!Q98</f>
        <v>25.71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575.05464467648744</v>
      </c>
      <c r="P98" s="77">
        <v>65.989999999999995</v>
      </c>
      <c r="Q98" s="77">
        <v>9.6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75.97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-147</v>
      </c>
      <c r="AA98" s="117">
        <f>STOA!I98</f>
        <v>0.73</v>
      </c>
      <c r="AB98" s="117">
        <f>-STOA!O98</f>
        <v>-239.07</v>
      </c>
      <c r="AC98">
        <f t="shared" si="3"/>
        <v>10.751235720390916</v>
      </c>
      <c r="AD98">
        <f t="shared" si="4"/>
        <v>395.23495489927546</v>
      </c>
      <c r="AE98">
        <f>'IDT-1'!C98</f>
        <v>0</v>
      </c>
      <c r="AF98" s="26"/>
      <c r="AG98">
        <f t="shared" si="5"/>
        <v>395.23495489927546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0.19082668101507855</v>
      </c>
      <c r="F99">
        <f t="shared" si="6"/>
        <v>0</v>
      </c>
      <c r="G99">
        <f t="shared" si="6"/>
        <v>0.78867699735253627</v>
      </c>
      <c r="H99">
        <f t="shared" si="6"/>
        <v>9.9640000000000034E-2</v>
      </c>
      <c r="I99">
        <f t="shared" si="6"/>
        <v>1.1901562168334674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16.522170103063772</v>
      </c>
      <c r="P99" s="77">
        <f t="shared" si="6"/>
        <v>1.4483425444374547</v>
      </c>
      <c r="Q99" s="77">
        <f t="shared" si="6"/>
        <v>0.39598705865373524</v>
      </c>
      <c r="R99" s="80">
        <f t="shared" si="6"/>
        <v>0.22295868203004918</v>
      </c>
      <c r="S99" s="80">
        <f t="shared" si="6"/>
        <v>0</v>
      </c>
      <c r="T99" s="78">
        <f t="shared" si="6"/>
        <v>0.21885999999999994</v>
      </c>
      <c r="U99" s="78">
        <f t="shared" si="6"/>
        <v>2.1491074999999986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-2.4396900000000001</v>
      </c>
      <c r="AA99" s="117">
        <f t="shared" si="6"/>
        <v>1.7369999999999972E-2</v>
      </c>
      <c r="AB99" s="117">
        <f t="shared" si="6"/>
        <v>-5.2506999999999957</v>
      </c>
      <c r="AC99">
        <f t="shared" si="6"/>
        <v>0.276391875549165</v>
      </c>
      <c r="AD99">
        <f t="shared" si="6"/>
        <v>15.223588907836936</v>
      </c>
      <c r="AE99">
        <f t="shared" si="6"/>
        <v>-0.42705800000000005</v>
      </c>
      <c r="AG99">
        <f t="shared" si="6"/>
        <v>14.796530907836935</v>
      </c>
      <c r="AI99">
        <f t="shared" si="6"/>
        <v>0</v>
      </c>
      <c r="AJ99">
        <f t="shared" si="6"/>
        <v>0</v>
      </c>
      <c r="AK99">
        <f t="shared" si="6"/>
        <v>0.151925</v>
      </c>
      <c r="AL99">
        <f t="shared" si="6"/>
        <v>-0.25124999999999997</v>
      </c>
      <c r="AM99">
        <f t="shared" si="6"/>
        <v>0</v>
      </c>
      <c r="AN99">
        <f t="shared" si="6"/>
        <v>0</v>
      </c>
      <c r="AO99">
        <f t="shared" si="6"/>
        <v>4.5600000000000002E-2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44682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30.462249254790631</v>
      </c>
      <c r="H3">
        <f>PPCL_Spot!T3</f>
        <v>0</v>
      </c>
      <c r="I3">
        <f>Bawana_NG!T3</f>
        <v>54.050000000000004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384.35346231567723</v>
      </c>
      <c r="P3" s="77">
        <v>38.4</v>
      </c>
      <c r="Q3" s="77">
        <v>6.7200000000000015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146.82000000000002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-23</v>
      </c>
      <c r="AA3" s="117">
        <f>STOA!J3</f>
        <v>1.7999999999999998</v>
      </c>
      <c r="AB3" s="117">
        <f>-STOA!P3</f>
        <v>0</v>
      </c>
      <c r="AC3">
        <f>SUMIF(B3:AB3,"&gt;0")*$AC$2-SUMIF(B3:AB3,"&lt;0")*($AC$2/(1-$AC$2))+SUMIF(AI3:AN3,"&gt;0")*$AC$2-SUMIF(AI3:AN3,"&lt;0")*($AC$2/(1-$AC$2))</f>
        <v>6.3465274127292055</v>
      </c>
      <c r="AD3">
        <f>SUM(B3:AB3,AI3:AR3)-AC3</f>
        <v>628.46801000486244</v>
      </c>
      <c r="AE3">
        <f>'IDT-1'!F3</f>
        <v>0</v>
      </c>
      <c r="AF3" s="26"/>
      <c r="AG3">
        <f>SUM(AD3:AF3)</f>
        <v>628.46801000486244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30.462249254790631</v>
      </c>
      <c r="H4">
        <f>PPCL_Spot!T4</f>
        <v>0</v>
      </c>
      <c r="I4">
        <f>Bawana_NG!T4</f>
        <v>54.050000000000004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376.43260240919506</v>
      </c>
      <c r="P4" s="77">
        <v>38.4</v>
      </c>
      <c r="Q4" s="77">
        <v>6.7200000000000015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146.84000000000003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-49</v>
      </c>
      <c r="AA4" s="117">
        <f>STOA!J4</f>
        <v>1.7999999999999998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6.507831161129241</v>
      </c>
      <c r="AD4">
        <f t="shared" ref="AD4:AD67" si="1">SUM(B4:AB4,AI4:AR4)-AC4</f>
        <v>594.40584634998015</v>
      </c>
      <c r="AE4">
        <f>'IDT-1'!F4</f>
        <v>0</v>
      </c>
      <c r="AF4" s="26"/>
      <c r="AG4">
        <f t="shared" ref="AG4:AG67" si="2">SUM(AD4:AF4)</f>
        <v>594.40584634998015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30.462249254790631</v>
      </c>
      <c r="H5">
        <f>PPCL_Spot!T5</f>
        <v>0</v>
      </c>
      <c r="I5">
        <f>Bawana_NG!T5</f>
        <v>54.050000000000004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376.76211078777828</v>
      </c>
      <c r="P5" s="77">
        <v>38.4</v>
      </c>
      <c r="Q5" s="77">
        <v>6.7200000000000015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146.93000000000004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-71</v>
      </c>
      <c r="AA5" s="117">
        <f>STOA!J5</f>
        <v>1.7999999999999998</v>
      </c>
      <c r="AB5" s="117">
        <f>-STOA!P5</f>
        <v>0</v>
      </c>
      <c r="AC5">
        <f t="shared" si="0"/>
        <v>6.7068416403490705</v>
      </c>
      <c r="AD5">
        <f t="shared" si="1"/>
        <v>572.62634424934356</v>
      </c>
      <c r="AE5">
        <f>'IDT-1'!F5</f>
        <v>0</v>
      </c>
      <c r="AF5" s="26"/>
      <c r="AG5">
        <f t="shared" si="2"/>
        <v>572.62634424934356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30.462249254790631</v>
      </c>
      <c r="H6">
        <f>PPCL_Spot!T6</f>
        <v>0</v>
      </c>
      <c r="I6">
        <f>Bawana_NG!T6</f>
        <v>54.050000000000004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376.76663699355248</v>
      </c>
      <c r="P6" s="77">
        <v>38.4</v>
      </c>
      <c r="Q6" s="77">
        <v>6.7200000000000015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147.05000000000001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-86</v>
      </c>
      <c r="AA6" s="117">
        <f>STOA!J6</f>
        <v>1.7999999999999998</v>
      </c>
      <c r="AB6" s="117">
        <f>-STOA!P6</f>
        <v>0</v>
      </c>
      <c r="AC6">
        <f t="shared" si="0"/>
        <v>6.841109383792813</v>
      </c>
      <c r="AD6">
        <f t="shared" si="1"/>
        <v>557.61660271167398</v>
      </c>
      <c r="AE6">
        <f>'IDT-1'!F6</f>
        <v>0</v>
      </c>
      <c r="AF6" s="26"/>
      <c r="AG6">
        <f t="shared" si="2"/>
        <v>557.61660271167398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30.462249254790631</v>
      </c>
      <c r="H7">
        <f>PPCL_Spot!T7</f>
        <v>0</v>
      </c>
      <c r="I7">
        <f>Bawana_NG!T7</f>
        <v>54.050000000000004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378.08040025801807</v>
      </c>
      <c r="P7" s="77">
        <v>38.4</v>
      </c>
      <c r="Q7" s="77">
        <v>6.7200000000000015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146.99000000000004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-96</v>
      </c>
      <c r="AA7" s="117">
        <f>STOA!J7</f>
        <v>1.7999999999999998</v>
      </c>
      <c r="AB7" s="117">
        <f>-STOA!P7</f>
        <v>0</v>
      </c>
      <c r="AC7">
        <f t="shared" si="0"/>
        <v>6.9409237757420623</v>
      </c>
      <c r="AD7">
        <f t="shared" si="1"/>
        <v>548.77055158419034</v>
      </c>
      <c r="AE7">
        <f>'IDT-1'!F7</f>
        <v>0</v>
      </c>
      <c r="AF7" s="26"/>
      <c r="AG7">
        <f t="shared" si="2"/>
        <v>548.77055158419034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30.462249254790631</v>
      </c>
      <c r="H8">
        <f>PPCL_Spot!T8</f>
        <v>0</v>
      </c>
      <c r="I8">
        <f>Bawana_NG!T8</f>
        <v>54.050000000000004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378.08251596886686</v>
      </c>
      <c r="P8" s="77">
        <v>38.4</v>
      </c>
      <c r="Q8" s="77">
        <v>6.7200000000000015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151.19999999999999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-106</v>
      </c>
      <c r="AA8" s="117">
        <f>STOA!J8</f>
        <v>1.7999999999999998</v>
      </c>
      <c r="AB8" s="117">
        <f>-STOA!P8</f>
        <v>0</v>
      </c>
      <c r="AC8">
        <f t="shared" si="0"/>
        <v>7.0667716692194853</v>
      </c>
      <c r="AD8">
        <f t="shared" si="1"/>
        <v>542.85681940156167</v>
      </c>
      <c r="AE8">
        <f>'IDT-1'!F8</f>
        <v>0</v>
      </c>
      <c r="AF8" s="26"/>
      <c r="AG8">
        <f t="shared" si="2"/>
        <v>542.85681940156167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31.04</v>
      </c>
      <c r="H9">
        <f>PPCL_Spot!T9</f>
        <v>0</v>
      </c>
      <c r="I9">
        <f>Bawana_NG!T9</f>
        <v>54.050000000000004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377.75703035993268</v>
      </c>
      <c r="P9" s="77">
        <v>38.409999999999997</v>
      </c>
      <c r="Q9" s="77">
        <v>6.72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151.29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-113</v>
      </c>
      <c r="AA9" s="117">
        <f>STOA!J9</f>
        <v>1.7999999999999998</v>
      </c>
      <c r="AB9" s="117">
        <f>-STOA!P9</f>
        <v>0</v>
      </c>
      <c r="AC9">
        <f t="shared" si="0"/>
        <v>7.3095810455179802</v>
      </c>
      <c r="AD9">
        <f t="shared" si="1"/>
        <v>515.96627516153831</v>
      </c>
      <c r="AE9">
        <f>'IDT-1'!F9</f>
        <v>0</v>
      </c>
      <c r="AF9" s="26"/>
      <c r="AG9">
        <f t="shared" si="2"/>
        <v>515.96627516153831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30.462249254790631</v>
      </c>
      <c r="H10">
        <f>PPCL_Spot!T10</f>
        <v>0</v>
      </c>
      <c r="I10">
        <f>Bawana_NG!T10</f>
        <v>54.050000000000004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377.75755674939273</v>
      </c>
      <c r="P10" s="77">
        <v>38.409999999999997</v>
      </c>
      <c r="Q10" s="77">
        <v>6.72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151.4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-117</v>
      </c>
      <c r="AA10" s="117">
        <f>STOA!J10</f>
        <v>1.7999999999999998</v>
      </c>
      <c r="AB10" s="117">
        <f>-STOA!P10</f>
        <v>0</v>
      </c>
      <c r="AC10">
        <f t="shared" si="0"/>
        <v>6.9858568803883552</v>
      </c>
      <c r="AD10">
        <f t="shared" si="1"/>
        <v>551.82277497091866</v>
      </c>
      <c r="AE10">
        <f>'IDT-1'!F10</f>
        <v>0</v>
      </c>
      <c r="AF10" s="26"/>
      <c r="AG10">
        <f t="shared" si="2"/>
        <v>551.82277497091866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30.462249254790631</v>
      </c>
      <c r="H11">
        <f>PPCL_Spot!T11</f>
        <v>0</v>
      </c>
      <c r="I11">
        <f>Bawana_NG!T11</f>
        <v>54.050000000000004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376.74470862873636</v>
      </c>
      <c r="P11" s="77">
        <v>38.409999999999997</v>
      </c>
      <c r="Q11" s="77">
        <v>6.72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151.54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-124</v>
      </c>
      <c r="AA11" s="117">
        <f>STOA!J11</f>
        <v>1.7999999999999998</v>
      </c>
      <c r="AB11" s="117">
        <f>-STOA!P11</f>
        <v>0</v>
      </c>
      <c r="AC11">
        <f t="shared" si="0"/>
        <v>7.3066665352478051</v>
      </c>
      <c r="AD11">
        <f t="shared" si="1"/>
        <v>513.62911719540284</v>
      </c>
      <c r="AE11">
        <f>'IDT-1'!F11</f>
        <v>0</v>
      </c>
      <c r="AF11" s="26"/>
      <c r="AG11">
        <f t="shared" si="2"/>
        <v>513.62911719540284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30.462249254790631</v>
      </c>
      <c r="H12">
        <f>PPCL_Spot!T12</f>
        <v>0</v>
      </c>
      <c r="I12">
        <f>Bawana_NG!T12</f>
        <v>54.050000000000004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376.74475014992214</v>
      </c>
      <c r="P12" s="77">
        <v>38.409999999999997</v>
      </c>
      <c r="Q12" s="77">
        <v>6.72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151.72999999999999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-131</v>
      </c>
      <c r="AA12" s="117">
        <f>STOA!J12</f>
        <v>1.7999999999999998</v>
      </c>
      <c r="AB12" s="117">
        <f>-STOA!P12</f>
        <v>0</v>
      </c>
      <c r="AC12">
        <f t="shared" si="0"/>
        <v>7.1041419676237485</v>
      </c>
      <c r="AD12">
        <f t="shared" si="1"/>
        <v>537.02168328421271</v>
      </c>
      <c r="AE12">
        <f>'IDT-1'!F12</f>
        <v>0</v>
      </c>
      <c r="AF12" s="26"/>
      <c r="AG12">
        <f t="shared" si="2"/>
        <v>537.02168328421271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30.462249254790631</v>
      </c>
      <c r="H13">
        <f>PPCL_Spot!T13</f>
        <v>0</v>
      </c>
      <c r="I13">
        <f>Bawana_NG!T13</f>
        <v>54.050000000000004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375.28535441901107</v>
      </c>
      <c r="P13" s="77">
        <v>38.409999999999997</v>
      </c>
      <c r="Q13" s="77">
        <v>6.72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152.05000000000004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-137</v>
      </c>
      <c r="AA13" s="117">
        <f>STOA!J13</f>
        <v>1.7999999999999998</v>
      </c>
      <c r="AB13" s="117">
        <f>-STOA!P13</f>
        <v>0</v>
      </c>
      <c r="AC13">
        <f t="shared" si="0"/>
        <v>7.1473840503249022</v>
      </c>
      <c r="AD13">
        <f t="shared" si="1"/>
        <v>529.83904547060047</v>
      </c>
      <c r="AE13">
        <f>'IDT-1'!F13</f>
        <v>0</v>
      </c>
      <c r="AF13" s="26"/>
      <c r="AG13">
        <f t="shared" si="2"/>
        <v>529.83904547060047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30.462249254790631</v>
      </c>
      <c r="H14">
        <f>PPCL_Spot!T14</f>
        <v>0</v>
      </c>
      <c r="I14">
        <f>Bawana_NG!T14</f>
        <v>54.050000000000004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375.28562938072281</v>
      </c>
      <c r="P14" s="77">
        <v>38.409999999999997</v>
      </c>
      <c r="Q14" s="77">
        <v>6.72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152.53000000000003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-141</v>
      </c>
      <c r="AA14" s="117">
        <f>STOA!J14</f>
        <v>1.7999999999999998</v>
      </c>
      <c r="AB14" s="117">
        <f>-STOA!P14</f>
        <v>0</v>
      </c>
      <c r="AC14">
        <f t="shared" si="0"/>
        <v>7.1871229800767473</v>
      </c>
      <c r="AD14">
        <f t="shared" si="1"/>
        <v>526.2795815025604</v>
      </c>
      <c r="AE14">
        <f>'IDT-1'!F14</f>
        <v>0</v>
      </c>
      <c r="AF14" s="26"/>
      <c r="AG14">
        <f t="shared" si="2"/>
        <v>526.2795815025604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31.04</v>
      </c>
      <c r="H15">
        <f>PPCL_Spot!T15</f>
        <v>0</v>
      </c>
      <c r="I15">
        <f>Bawana_NG!T15</f>
        <v>51.553517566337312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374.99838945225065</v>
      </c>
      <c r="P15" s="77">
        <v>38.409999999999997</v>
      </c>
      <c r="Q15" s="77">
        <v>6.72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152.77000000000004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-146</v>
      </c>
      <c r="AA15" s="117">
        <f>STOA!J15</f>
        <v>1.7999999999999998</v>
      </c>
      <c r="AB15" s="117">
        <f>-STOA!P15</f>
        <v>0</v>
      </c>
      <c r="AC15">
        <f t="shared" si="0"/>
        <v>7.4805568931246382</v>
      </c>
      <c r="AD15">
        <f t="shared" si="1"/>
        <v>489.02017597258697</v>
      </c>
      <c r="AE15">
        <f>'IDT-1'!F15</f>
        <v>0</v>
      </c>
      <c r="AF15" s="26"/>
      <c r="AG15">
        <f t="shared" si="2"/>
        <v>489.02017597258697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30.462249254790631</v>
      </c>
      <c r="H16">
        <f>PPCL_Spot!T16</f>
        <v>0</v>
      </c>
      <c r="I16">
        <f>Bawana_NG!T16</f>
        <v>51.553517566337312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374.99843097343643</v>
      </c>
      <c r="P16" s="77">
        <v>38.409999999999997</v>
      </c>
      <c r="Q16" s="77">
        <v>6.72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156.01000000000002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-146</v>
      </c>
      <c r="AA16" s="117">
        <f>STOA!J16</f>
        <v>1.7999999999999998</v>
      </c>
      <c r="AB16" s="117">
        <f>-STOA!P16</f>
        <v>0</v>
      </c>
      <c r="AC16">
        <f t="shared" si="0"/>
        <v>7.2376412262873711</v>
      </c>
      <c r="AD16">
        <f t="shared" si="1"/>
        <v>521.92538241540069</v>
      </c>
      <c r="AE16">
        <f>'IDT-1'!F16</f>
        <v>0</v>
      </c>
      <c r="AF16" s="26"/>
      <c r="AG16">
        <f t="shared" si="2"/>
        <v>521.92538241540069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30.462249254790631</v>
      </c>
      <c r="H17">
        <f>PPCL_Spot!T17</f>
        <v>0</v>
      </c>
      <c r="I17">
        <f>Bawana_NG!T17</f>
        <v>51.553517566337312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375.06750411660499</v>
      </c>
      <c r="P17" s="77">
        <v>38.409999999999997</v>
      </c>
      <c r="Q17" s="77">
        <v>6.72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151.86000000000004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-145</v>
      </c>
      <c r="AA17" s="117">
        <f>STOA!J17</f>
        <v>1.7999999999999998</v>
      </c>
      <c r="AB17" s="117">
        <f>-STOA!P17</f>
        <v>0</v>
      </c>
      <c r="AC17">
        <f t="shared" si="0"/>
        <v>7.1928509424250597</v>
      </c>
      <c r="AD17">
        <f t="shared" si="1"/>
        <v>518.88924584243159</v>
      </c>
      <c r="AE17">
        <f>'IDT-1'!F17</f>
        <v>0</v>
      </c>
      <c r="AF17" s="26"/>
      <c r="AG17">
        <f t="shared" si="2"/>
        <v>518.88924584243159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30.462249254790631</v>
      </c>
      <c r="H18">
        <f>PPCL_Spot!T18</f>
        <v>0</v>
      </c>
      <c r="I18">
        <f>Bawana_NG!T18</f>
        <v>51.553517566337312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375.16871117273394</v>
      </c>
      <c r="P18" s="77">
        <v>38.409999999999997</v>
      </c>
      <c r="Q18" s="77">
        <v>6.72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151.82000000000005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-144</v>
      </c>
      <c r="AA18" s="117">
        <f>STOA!J18</f>
        <v>1.7999999999999998</v>
      </c>
      <c r="AB18" s="117">
        <f>-STOA!P18</f>
        <v>0</v>
      </c>
      <c r="AC18">
        <f t="shared" si="0"/>
        <v>7.1845114369967993</v>
      </c>
      <c r="AD18">
        <f t="shared" si="1"/>
        <v>519.95879240398881</v>
      </c>
      <c r="AE18">
        <f>'IDT-1'!F18</f>
        <v>0</v>
      </c>
      <c r="AF18" s="26"/>
      <c r="AG18">
        <f t="shared" si="2"/>
        <v>519.95879240398881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15.20882584712372</v>
      </c>
      <c r="F19">
        <f>GT_Spot!T19</f>
        <v>0</v>
      </c>
      <c r="G19">
        <f>PPCL_NG!T19</f>
        <v>30.462249254790631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376.90722512867899</v>
      </c>
      <c r="P19" s="77">
        <v>38.409999999999997</v>
      </c>
      <c r="Q19" s="77">
        <v>6.72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151.79000000000005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-143</v>
      </c>
      <c r="AA19" s="117">
        <f>STOA!J19</f>
        <v>1.7999999999999998</v>
      </c>
      <c r="AB19" s="117">
        <f>-STOA!P19</f>
        <v>0</v>
      </c>
      <c r="AC19">
        <f t="shared" si="0"/>
        <v>7.4433411033690122</v>
      </c>
      <c r="AD19">
        <f t="shared" si="1"/>
        <v>490.85495912722445</v>
      </c>
      <c r="AE19">
        <f>'IDT-1'!F19</f>
        <v>0</v>
      </c>
      <c r="AF19" s="26"/>
      <c r="AG19">
        <f t="shared" si="2"/>
        <v>490.85495912722445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15.20882584712372</v>
      </c>
      <c r="F20">
        <f>GT_Spot!T20</f>
        <v>0</v>
      </c>
      <c r="G20">
        <f>PPCL_NG!T20</f>
        <v>30.462249254790631</v>
      </c>
      <c r="H20">
        <f>PPCL_Spot!T20</f>
        <v>0</v>
      </c>
      <c r="I20">
        <f>Bawana_NG!T20</f>
        <v>52.239999999999995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376.90546734510741</v>
      </c>
      <c r="P20" s="77">
        <v>38.409999999999997</v>
      </c>
      <c r="Q20" s="77">
        <v>6.72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151.76000000000005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-138</v>
      </c>
      <c r="AA20" s="117">
        <f>STOA!J20</f>
        <v>1.7999999999999998</v>
      </c>
      <c r="AB20" s="117">
        <f>-STOA!P20</f>
        <v>0</v>
      </c>
      <c r="AC20">
        <f t="shared" si="0"/>
        <v>7.4183829972626043</v>
      </c>
      <c r="AD20">
        <f t="shared" si="1"/>
        <v>498.08815944975913</v>
      </c>
      <c r="AE20">
        <f>'IDT-1'!F20</f>
        <v>0</v>
      </c>
      <c r="AF20" s="26"/>
      <c r="AG20">
        <f t="shared" si="2"/>
        <v>498.08815944975913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15.20882584712372</v>
      </c>
      <c r="F21">
        <f>GT_Spot!T21</f>
        <v>0</v>
      </c>
      <c r="G21">
        <f>PPCL_NG!T21</f>
        <v>31.04</v>
      </c>
      <c r="H21">
        <f>PPCL_Spot!T21</f>
        <v>0</v>
      </c>
      <c r="I21">
        <f>Bawana_NG!T21</f>
        <v>50.183532720861173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379.43321011332108</v>
      </c>
      <c r="P21" s="77">
        <v>38.409999999999997</v>
      </c>
      <c r="Q21" s="77">
        <v>6.72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151.82000000000005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-126</v>
      </c>
      <c r="AA21" s="117">
        <f>STOA!J21</f>
        <v>1.7999999999999998</v>
      </c>
      <c r="AB21" s="117">
        <f>-STOA!P21</f>
        <v>0</v>
      </c>
      <c r="AC21">
        <f t="shared" si="0"/>
        <v>7.0552610721921027</v>
      </c>
      <c r="AD21">
        <f t="shared" si="1"/>
        <v>541.56030760911381</v>
      </c>
      <c r="AE21">
        <f>'IDT-1'!F21</f>
        <v>0</v>
      </c>
      <c r="AF21" s="26"/>
      <c r="AG21">
        <f t="shared" si="2"/>
        <v>541.56030760911381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15.20882584712372</v>
      </c>
      <c r="F22">
        <f>GT_Spot!T22</f>
        <v>0</v>
      </c>
      <c r="G22">
        <f>PPCL_NG!T22</f>
        <v>30.462249254790631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378.92949298103906</v>
      </c>
      <c r="P22" s="77">
        <v>38.409999999999997</v>
      </c>
      <c r="Q22" s="77">
        <v>6.72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151.82000000000005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-117</v>
      </c>
      <c r="AA22" s="117">
        <f>STOA!J22</f>
        <v>1.7999999999999998</v>
      </c>
      <c r="AB22" s="117">
        <f>-STOA!P22</f>
        <v>0</v>
      </c>
      <c r="AC22">
        <f t="shared" si="0"/>
        <v>6.9642259192268439</v>
      </c>
      <c r="AD22">
        <f t="shared" si="1"/>
        <v>549.38634216372668</v>
      </c>
      <c r="AE22">
        <f>'IDT-1'!F22</f>
        <v>0</v>
      </c>
      <c r="AF22" s="26"/>
      <c r="AG22">
        <f t="shared" si="2"/>
        <v>549.38634216372668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15.203480931661122</v>
      </c>
      <c r="F23">
        <f>GT_Spot!T23</f>
        <v>0</v>
      </c>
      <c r="G23">
        <f>PPCL_NG!T23</f>
        <v>30.462249254790631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377.60748161708011</v>
      </c>
      <c r="P23" s="77">
        <v>38.4</v>
      </c>
      <c r="Q23" s="77">
        <v>6.72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152.08000000000004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-105</v>
      </c>
      <c r="AA23" s="117">
        <f>STOA!J23</f>
        <v>1.7999999999999998</v>
      </c>
      <c r="AB23" s="117">
        <f>-STOA!P23</f>
        <v>0</v>
      </c>
      <c r="AC23">
        <f t="shared" si="0"/>
        <v>6.8482076537015892</v>
      </c>
      <c r="AD23">
        <f t="shared" si="1"/>
        <v>560.42500414983022</v>
      </c>
      <c r="AE23">
        <f>'IDT-1'!F23</f>
        <v>0</v>
      </c>
      <c r="AF23" s="26"/>
      <c r="AG23">
        <f t="shared" si="2"/>
        <v>560.42500414983022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30.462249254790631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377.27721679354278</v>
      </c>
      <c r="P24" s="77">
        <v>38.4</v>
      </c>
      <c r="Q24" s="77">
        <v>6.72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152.16000000000003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-66</v>
      </c>
      <c r="AA24" s="117">
        <f>STOA!J24</f>
        <v>1.7999999999999998</v>
      </c>
      <c r="AB24" s="117">
        <f>-STOA!P24</f>
        <v>0</v>
      </c>
      <c r="AC24">
        <f t="shared" si="0"/>
        <v>6.4997583498888432</v>
      </c>
      <c r="AD24">
        <f t="shared" si="1"/>
        <v>599.52318863010566</v>
      </c>
      <c r="AE24">
        <f>'IDT-1'!F24</f>
        <v>0</v>
      </c>
      <c r="AF24" s="26"/>
      <c r="AG24">
        <f t="shared" si="2"/>
        <v>599.52318863010566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30.462249254790631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386.24704812338138</v>
      </c>
      <c r="P25" s="77">
        <v>38.4</v>
      </c>
      <c r="Q25" s="77">
        <v>6.72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152.49000000000004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-43</v>
      </c>
      <c r="AA25" s="117">
        <f>STOA!J25</f>
        <v>1.7999999999999998</v>
      </c>
      <c r="AB25" s="117">
        <f>-STOA!P25</f>
        <v>0</v>
      </c>
      <c r="AC25">
        <f t="shared" si="0"/>
        <v>6.6437437582467895</v>
      </c>
      <c r="AD25">
        <f t="shared" si="1"/>
        <v>601.67903455158626</v>
      </c>
      <c r="AE25">
        <f>'IDT-1'!F25</f>
        <v>0</v>
      </c>
      <c r="AF25" s="26"/>
      <c r="AG25">
        <f t="shared" si="2"/>
        <v>601.67903455158626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30.462249254790631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450.65011542091025</v>
      </c>
      <c r="P26" s="77">
        <v>79.706448335783975</v>
      </c>
      <c r="Q26" s="77">
        <v>6.72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152.69000000000003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-94</v>
      </c>
      <c r="AA26" s="117">
        <f>STOA!J26</f>
        <v>1.7999999999999998</v>
      </c>
      <c r="AB26" s="117">
        <f>-STOA!P26</f>
        <v>0</v>
      </c>
      <c r="AC26">
        <f t="shared" si="0"/>
        <v>7.7621881737860461</v>
      </c>
      <c r="AD26">
        <f t="shared" si="1"/>
        <v>685.47010576935998</v>
      </c>
      <c r="AE26">
        <f>'IDT-1'!F26</f>
        <v>0</v>
      </c>
      <c r="AF26" s="26"/>
      <c r="AG26">
        <f t="shared" si="2"/>
        <v>685.47010576935998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31.04</v>
      </c>
      <c r="H27">
        <f>PPCL_Spot!T27</f>
        <v>0</v>
      </c>
      <c r="I27">
        <f>Bawana_NG!T27</f>
        <v>69.38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520.77126171016005</v>
      </c>
      <c r="P27" s="77">
        <v>79.706931988761013</v>
      </c>
      <c r="Q27" s="77">
        <v>16.79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174.05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-165</v>
      </c>
      <c r="AA27" s="117">
        <f>STOA!J27</f>
        <v>1.7999999999999998</v>
      </c>
      <c r="AB27" s="117">
        <f>-STOA!P27</f>
        <v>0</v>
      </c>
      <c r="AC27">
        <f t="shared" si="0"/>
        <v>9.8169428787991642</v>
      </c>
      <c r="AD27">
        <f t="shared" si="1"/>
        <v>693.92473175178293</v>
      </c>
      <c r="AE27">
        <f>'IDT-1'!F27</f>
        <v>0</v>
      </c>
      <c r="AF27" s="26"/>
      <c r="AG27">
        <f t="shared" si="2"/>
        <v>693.92473175178293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30.462249254790631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560.45217801508511</v>
      </c>
      <c r="P28" s="77">
        <v>79.706931988761013</v>
      </c>
      <c r="Q28" s="77">
        <v>6.72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207.14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-131</v>
      </c>
      <c r="AA28" s="117">
        <f>STOA!J28</f>
        <v>1.7999999999999998</v>
      </c>
      <c r="AB28" s="117">
        <f>-STOA!P28</f>
        <v>0</v>
      </c>
      <c r="AC28">
        <f t="shared" si="0"/>
        <v>9.5361012990822083</v>
      </c>
      <c r="AD28">
        <f t="shared" si="1"/>
        <v>810.94873889121561</v>
      </c>
      <c r="AE28">
        <f>'IDT-1'!F28</f>
        <v>0</v>
      </c>
      <c r="AF28" s="26"/>
      <c r="AG28">
        <f t="shared" si="2"/>
        <v>810.94873889121561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30.462249254790631</v>
      </c>
      <c r="H29">
        <f>PPCL_Spot!T29</f>
        <v>0</v>
      </c>
      <c r="I29">
        <f>Bawana_NG!T29</f>
        <v>68.47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706.54219157640125</v>
      </c>
      <c r="P29" s="77">
        <v>79.706931988761013</v>
      </c>
      <c r="Q29" s="77">
        <v>26.56693222491629</v>
      </c>
      <c r="R29" s="80">
        <v>0.49744897959183676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275.25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-318</v>
      </c>
      <c r="AA29" s="117">
        <f>STOA!J29</f>
        <v>1.7999999999999998</v>
      </c>
      <c r="AB29" s="117">
        <f>-STOA!P29</f>
        <v>0</v>
      </c>
      <c r="AC29">
        <f t="shared" si="0"/>
        <v>13.422837819671985</v>
      </c>
      <c r="AD29">
        <f t="shared" si="1"/>
        <v>873.07639713644994</v>
      </c>
      <c r="AE29">
        <f>'IDT-1'!F29</f>
        <v>0</v>
      </c>
      <c r="AF29" s="26"/>
      <c r="AG29">
        <f t="shared" si="2"/>
        <v>873.07639713644994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30.462249254790631</v>
      </c>
      <c r="H30">
        <f>PPCL_Spot!T30</f>
        <v>0</v>
      </c>
      <c r="I30">
        <f>Bawana_NG!T30</f>
        <v>68.017487162436737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716.16596027028993</v>
      </c>
      <c r="P30" s="77">
        <v>79.706931988761013</v>
      </c>
      <c r="Q30" s="77">
        <v>26.56693222491629</v>
      </c>
      <c r="R30" s="80">
        <v>3.3200000000000003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274.28999999999996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-267</v>
      </c>
      <c r="AA30" s="117">
        <f>STOA!J30</f>
        <v>1.7999999999999998</v>
      </c>
      <c r="AB30" s="117">
        <f>-STOA!P30</f>
        <v>0</v>
      </c>
      <c r="AC30">
        <f t="shared" si="0"/>
        <v>13.06715081655528</v>
      </c>
      <c r="AD30">
        <f t="shared" si="1"/>
        <v>935.46589101630036</v>
      </c>
      <c r="AE30">
        <f>'IDT-1'!F30</f>
        <v>-4.0359999999999996</v>
      </c>
      <c r="AF30" s="26"/>
      <c r="AG30">
        <f t="shared" si="2"/>
        <v>931.42989101630042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15.203480931661122</v>
      </c>
      <c r="F31">
        <f>GT_Spot!T31</f>
        <v>0</v>
      </c>
      <c r="G31">
        <f>PPCL_NG!T31</f>
        <v>31.23</v>
      </c>
      <c r="H31">
        <f>PPCL_Spot!T31</f>
        <v>0</v>
      </c>
      <c r="I31">
        <f>Bawana_NG!T31</f>
        <v>66.505097844112782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717.47764637695059</v>
      </c>
      <c r="P31" s="77">
        <v>79.706931988761013</v>
      </c>
      <c r="Q31" s="77">
        <v>26.56693222491629</v>
      </c>
      <c r="R31" s="80">
        <v>8.19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274.26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-184</v>
      </c>
      <c r="AA31" s="117">
        <f>STOA!J31</f>
        <v>1.7999999999999998</v>
      </c>
      <c r="AB31" s="117">
        <f>-STOA!P31</f>
        <v>0</v>
      </c>
      <c r="AC31">
        <f t="shared" si="0"/>
        <v>12.732973351396089</v>
      </c>
      <c r="AD31">
        <f t="shared" si="1"/>
        <v>984.20711601500557</v>
      </c>
      <c r="AE31">
        <f>'IDT-1'!F31</f>
        <v>-42.094999999999999</v>
      </c>
      <c r="AF31" s="26"/>
      <c r="AG31">
        <f t="shared" si="2"/>
        <v>942.11211601500554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15.203480931661122</v>
      </c>
      <c r="F32">
        <f>GT_Spot!T32</f>
        <v>0</v>
      </c>
      <c r="G32">
        <f>PPCL_NG!T32</f>
        <v>31.23</v>
      </c>
      <c r="H32">
        <f>PPCL_Spot!T32</f>
        <v>0</v>
      </c>
      <c r="I32">
        <f>Bawana_NG!T32</f>
        <v>67.357514115953776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725.15303062218766</v>
      </c>
      <c r="P32" s="77">
        <v>79.706931988761013</v>
      </c>
      <c r="Q32" s="77">
        <v>26.56693222491629</v>
      </c>
      <c r="R32" s="80">
        <v>14.457409530634182</v>
      </c>
      <c r="S32" s="80">
        <v>0</v>
      </c>
      <c r="T32" s="78">
        <f>SUMPRODUCT(LTA!F32:AJ32,LTA!F$101:AJ$101,LTA!F$105:AJ$105)</f>
        <v>0</v>
      </c>
      <c r="U32" s="78">
        <f>SUMPRODUCT(LTA!F32:AJ32,LTA!F$102:AJ$102,LTA!F$105:AJ$105)</f>
        <v>276.97000000000003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-91</v>
      </c>
      <c r="AA32" s="117">
        <f>STOA!J32</f>
        <v>1.7999999999999998</v>
      </c>
      <c r="AB32" s="117">
        <f>-STOA!P32</f>
        <v>0</v>
      </c>
      <c r="AC32">
        <f t="shared" si="0"/>
        <v>11.706228239363977</v>
      </c>
      <c r="AD32">
        <f t="shared" si="1"/>
        <v>1135.7390711747501</v>
      </c>
      <c r="AE32">
        <f>'IDT-1'!F32</f>
        <v>-78.998999999999995</v>
      </c>
      <c r="AF32" s="26"/>
      <c r="AG32">
        <f t="shared" si="2"/>
        <v>1056.74007117475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15.203480931661122</v>
      </c>
      <c r="F33">
        <f>GT_Spot!T33</f>
        <v>0</v>
      </c>
      <c r="G33">
        <f>PPCL_NG!T33</f>
        <v>30.462249254790631</v>
      </c>
      <c r="H33">
        <f>PPCL_Spot!T33</f>
        <v>0</v>
      </c>
      <c r="I33">
        <f>Bawana_NG!T33</f>
        <v>66.927531715592266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723.33564093686425</v>
      </c>
      <c r="P33" s="77">
        <v>79.706931988761013</v>
      </c>
      <c r="Q33" s="77">
        <v>26.56693222491629</v>
      </c>
      <c r="R33" s="80">
        <v>20.7</v>
      </c>
      <c r="S33" s="80">
        <v>0</v>
      </c>
      <c r="T33" s="78">
        <f>SUMPRODUCT(LTA!F33:AJ33,LTA!F$101:AJ$101,LTA!F$105:AJ$105)</f>
        <v>0.1</v>
      </c>
      <c r="U33" s="78">
        <f>SUMPRODUCT(LTA!F33:AJ33,LTA!F$102:AJ$102,LTA!F$105:AJ$105)</f>
        <v>280.45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1.7999999999999998</v>
      </c>
      <c r="AB33" s="117">
        <f>-STOA!P33</f>
        <v>0</v>
      </c>
      <c r="AC33">
        <f t="shared" si="0"/>
        <v>10.958224350062753</v>
      </c>
      <c r="AD33">
        <f t="shared" si="1"/>
        <v>1234.2945427025229</v>
      </c>
      <c r="AE33">
        <f>'IDT-1'!F33</f>
        <v>-114.58499999999999</v>
      </c>
      <c r="AF33" s="26"/>
      <c r="AG33">
        <f t="shared" si="2"/>
        <v>1119.7095427025229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15.203480931661122</v>
      </c>
      <c r="F34">
        <f>GT_Spot!T34</f>
        <v>0</v>
      </c>
      <c r="G34">
        <f>PPCL_NG!T34</f>
        <v>31.23</v>
      </c>
      <c r="H34">
        <f>PPCL_Spot!T34</f>
        <v>0</v>
      </c>
      <c r="I34">
        <f>Bawana_NG!T34</f>
        <v>66.72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723.65899540535054</v>
      </c>
      <c r="P34" s="77">
        <v>79.706931988761013</v>
      </c>
      <c r="Q34" s="77">
        <v>26.56693222491629</v>
      </c>
      <c r="R34" s="80">
        <v>20.7</v>
      </c>
      <c r="S34" s="80">
        <v>0</v>
      </c>
      <c r="T34" s="78">
        <f>SUMPRODUCT(LTA!F34:AJ34,LTA!F$101:AJ$101,LTA!F$105:AJ$105)</f>
        <v>0.5</v>
      </c>
      <c r="U34" s="78">
        <f>SUMPRODUCT(LTA!F34:AJ34,LTA!F$102:AJ$102,LTA!F$105:AJ$105)</f>
        <v>284.84999999999997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1.7999999999999998</v>
      </c>
      <c r="AB34" s="117">
        <f>-STOA!P34</f>
        <v>0</v>
      </c>
      <c r="AC34">
        <f t="shared" si="0"/>
        <v>11.008239796846063</v>
      </c>
      <c r="AD34">
        <f t="shared" si="1"/>
        <v>1239.9281007538427</v>
      </c>
      <c r="AE34">
        <f>'IDT-1'!F34</f>
        <v>-84.555999999999997</v>
      </c>
      <c r="AF34" s="26"/>
      <c r="AG34">
        <f t="shared" si="2"/>
        <v>1155.3721007538427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31.23</v>
      </c>
      <c r="H35">
        <f>PPCL_Spot!T35</f>
        <v>0</v>
      </c>
      <c r="I35">
        <f>Bawana_NG!T35</f>
        <v>67.799999999999983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736.21306272335062</v>
      </c>
      <c r="P35" s="77">
        <v>79.706931988761013</v>
      </c>
      <c r="Q35" s="77">
        <v>26.56693222491629</v>
      </c>
      <c r="R35" s="80">
        <v>20.699999999999996</v>
      </c>
      <c r="S35" s="80">
        <v>0</v>
      </c>
      <c r="T35" s="78">
        <f>SUMPRODUCT(LTA!F35:AJ35,LTA!F$101:AJ$101,LTA!F$105:AJ$105)</f>
        <v>1.1299999999999999</v>
      </c>
      <c r="U35" s="78">
        <f>SUMPRODUCT(LTA!F35:AJ35,LTA!F$102:AJ$102,LTA!F$105:AJ$105)</f>
        <v>290.27999999999997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1.7999999999999998</v>
      </c>
      <c r="AB35" s="117">
        <f>-STOA!P35</f>
        <v>0</v>
      </c>
      <c r="AC35">
        <f t="shared" si="0"/>
        <v>11.181594624500535</v>
      </c>
      <c r="AD35">
        <f t="shared" si="1"/>
        <v>1259.4541581596511</v>
      </c>
      <c r="AE35">
        <f>'IDT-1'!F35</f>
        <v>-50.468000000000004</v>
      </c>
      <c r="AF35" s="26"/>
      <c r="AG35">
        <f t="shared" si="2"/>
        <v>1208.986158159651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31.23</v>
      </c>
      <c r="H36">
        <f>PPCL_Spot!T36</f>
        <v>0</v>
      </c>
      <c r="I36">
        <f>Bawana_NG!T36</f>
        <v>68.02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728.18544928015058</v>
      </c>
      <c r="P36" s="77">
        <v>79.706931988761013</v>
      </c>
      <c r="Q36" s="77">
        <v>26.56693222491629</v>
      </c>
      <c r="R36" s="80">
        <v>20.699999999999996</v>
      </c>
      <c r="S36" s="80">
        <v>0</v>
      </c>
      <c r="T36" s="78">
        <f>SUMPRODUCT(LTA!F36:AJ36,LTA!F$101:AJ$101,LTA!F$105:AJ$105)</f>
        <v>2.08</v>
      </c>
      <c r="U36" s="78">
        <f>SUMPRODUCT(LTA!F36:AJ36,LTA!F$102:AJ$102,LTA!F$105:AJ$105)</f>
        <v>296.52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1.7999999999999998</v>
      </c>
      <c r="AB36" s="117">
        <f>-STOA!P36</f>
        <v>0</v>
      </c>
      <c r="AC36">
        <f t="shared" si="0"/>
        <v>11.176159626200375</v>
      </c>
      <c r="AD36">
        <f t="shared" si="1"/>
        <v>1258.8419797147512</v>
      </c>
      <c r="AE36">
        <f>'IDT-1'!F36</f>
        <v>1.0620000000000001</v>
      </c>
      <c r="AF36" s="26"/>
      <c r="AG36">
        <f t="shared" si="2"/>
        <v>1259.9039797147511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15.20882584712372</v>
      </c>
      <c r="F37">
        <f>GT_Spot!T37</f>
        <v>0</v>
      </c>
      <c r="G37">
        <f>PPCL_NG!T37</f>
        <v>31.23</v>
      </c>
      <c r="H37">
        <f>PPCL_Spot!T37</f>
        <v>0</v>
      </c>
      <c r="I37">
        <f>Bawana_NG!T37</f>
        <v>67.147522780093709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695.95716813119157</v>
      </c>
      <c r="P37" s="77">
        <v>79.706931988761013</v>
      </c>
      <c r="Q37" s="77">
        <v>26.56693222491629</v>
      </c>
      <c r="R37" s="80">
        <v>20.699999999999996</v>
      </c>
      <c r="S37" s="80">
        <v>0</v>
      </c>
      <c r="T37" s="78">
        <f>SUMPRODUCT(LTA!F37:AJ37,LTA!F$101:AJ$101,LTA!F$105:AJ$105)</f>
        <v>2.92</v>
      </c>
      <c r="U37" s="78">
        <f>SUMPRODUCT(LTA!F37:AJ37,LTA!F$102:AJ$102,LTA!F$105:AJ$105)</f>
        <v>301.77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22.08</v>
      </c>
      <c r="Z37" s="75">
        <f>IEX!P37</f>
        <v>0</v>
      </c>
      <c r="AA37" s="117">
        <f>STOA!J37</f>
        <v>1.7999999999999998</v>
      </c>
      <c r="AB37" s="117">
        <f>-STOA!P37</f>
        <v>0</v>
      </c>
      <c r="AC37">
        <f t="shared" si="0"/>
        <v>11.754237879108031</v>
      </c>
      <c r="AD37">
        <f t="shared" si="1"/>
        <v>1183.3331430929779</v>
      </c>
      <c r="AE37">
        <f>'IDT-1'!F37</f>
        <v>11.442</v>
      </c>
      <c r="AF37" s="26"/>
      <c r="AG37">
        <f t="shared" si="2"/>
        <v>1194.7751430929779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15.20882584712372</v>
      </c>
      <c r="F38">
        <f>GT_Spot!T38</f>
        <v>0</v>
      </c>
      <c r="G38">
        <f>PPCL_NG!T38</f>
        <v>31.23</v>
      </c>
      <c r="H38">
        <f>PPCL_Spot!T38</f>
        <v>0</v>
      </c>
      <c r="I38">
        <f>Bawana_NG!T38</f>
        <v>68.467468761552681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681.24961730959137</v>
      </c>
      <c r="P38" s="77">
        <v>79.706931988761013</v>
      </c>
      <c r="Q38" s="77">
        <v>26.56693222491629</v>
      </c>
      <c r="R38" s="80">
        <v>20.699999999999996</v>
      </c>
      <c r="S38" s="80">
        <v>0</v>
      </c>
      <c r="T38" s="78">
        <f>SUMPRODUCT(LTA!F38:AJ38,LTA!F$101:AJ$101,LTA!F$105:AJ$105)</f>
        <v>4.1099999999999994</v>
      </c>
      <c r="U38" s="78">
        <f>SUMPRODUCT(LTA!F38:AJ38,LTA!F$102:AJ$102,LTA!F$105:AJ$105)</f>
        <v>293.06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26.88</v>
      </c>
      <c r="Z38" s="75">
        <f>IEX!P38</f>
        <v>0</v>
      </c>
      <c r="AA38" s="117">
        <f>STOA!J38</f>
        <v>1.7999999999999998</v>
      </c>
      <c r="AB38" s="117">
        <f>-STOA!P38</f>
        <v>0</v>
      </c>
      <c r="AC38">
        <f t="shared" si="0"/>
        <v>11.34614713084893</v>
      </c>
      <c r="AD38">
        <f t="shared" si="1"/>
        <v>1197.6336290010961</v>
      </c>
      <c r="AE38">
        <f>'IDT-1'!F38</f>
        <v>11.442</v>
      </c>
      <c r="AF38" s="26"/>
      <c r="AG38">
        <f t="shared" si="2"/>
        <v>1209.0756290010961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15.090622537431047</v>
      </c>
      <c r="F39">
        <f>GT_Spot!T39</f>
        <v>0</v>
      </c>
      <c r="G39">
        <f>PPCL_NG!T39</f>
        <v>30.462249254790631</v>
      </c>
      <c r="H39">
        <f>PPCL_Spot!T39</f>
        <v>0</v>
      </c>
      <c r="I39">
        <f>Bawana_NG!T39</f>
        <v>68.23747810340366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661.58099758559138</v>
      </c>
      <c r="P39" s="77">
        <v>79.706931988761013</v>
      </c>
      <c r="Q39" s="77">
        <v>26.56693222491629</v>
      </c>
      <c r="R39" s="80">
        <v>20.699999999999996</v>
      </c>
      <c r="S39" s="80">
        <v>0</v>
      </c>
      <c r="T39" s="78">
        <f>SUMPRODUCT(LTA!F39:AJ39,LTA!F$101:AJ$101,LTA!F$105:AJ$105)</f>
        <v>5.1300000000000008</v>
      </c>
      <c r="U39" s="78">
        <f>SUMPRODUCT(LTA!F39:AJ39,LTA!F$102:AJ$102,LTA!F$105:AJ$105)</f>
        <v>298.53999999999996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62.41</v>
      </c>
      <c r="Z39" s="75">
        <f>IEX!P39</f>
        <v>0</v>
      </c>
      <c r="AA39" s="117">
        <f>STOA!J39</f>
        <v>6.6099999999999994</v>
      </c>
      <c r="AB39" s="117">
        <f>-STOA!P39</f>
        <v>0</v>
      </c>
      <c r="AC39">
        <f t="shared" si="0"/>
        <v>11.220309862915066</v>
      </c>
      <c r="AD39">
        <f t="shared" si="1"/>
        <v>1263.8149018319789</v>
      </c>
      <c r="AE39">
        <f>'IDT-1'!F39</f>
        <v>2.2879999999999998</v>
      </c>
      <c r="AF39" s="26"/>
      <c r="AG39">
        <f t="shared" si="2"/>
        <v>1266.1029018319789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15.090622537431047</v>
      </c>
      <c r="F40">
        <f>GT_Spot!T40</f>
        <v>0</v>
      </c>
      <c r="G40">
        <f>PPCL_NG!T40</f>
        <v>31.23</v>
      </c>
      <c r="H40">
        <f>PPCL_Spot!T40</f>
        <v>0</v>
      </c>
      <c r="I40">
        <f>Bawana_NG!T40</f>
        <v>68.02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651.60943798239134</v>
      </c>
      <c r="P40" s="77">
        <v>79.706931988761013</v>
      </c>
      <c r="Q40" s="77">
        <v>26.56693222491629</v>
      </c>
      <c r="R40" s="80">
        <v>20.699999999999996</v>
      </c>
      <c r="S40" s="80">
        <v>0</v>
      </c>
      <c r="T40" s="78">
        <f>SUMPRODUCT(LTA!F40:AJ40,LTA!F$101:AJ$101,LTA!F$105:AJ$105)</f>
        <v>6.07</v>
      </c>
      <c r="U40" s="78">
        <f>SUMPRODUCT(LTA!F40:AJ40,LTA!F$102:AJ$102,LTA!F$105:AJ$105)</f>
        <v>304.08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118.09</v>
      </c>
      <c r="Z40" s="75">
        <f>IEX!P40</f>
        <v>0</v>
      </c>
      <c r="AA40" s="117">
        <f>STOA!J40</f>
        <v>7.0400000000000009</v>
      </c>
      <c r="AB40" s="117">
        <f>-STOA!P40</f>
        <v>0</v>
      </c>
      <c r="AC40">
        <f t="shared" si="0"/>
        <v>11.688194537654798</v>
      </c>
      <c r="AD40">
        <f t="shared" si="1"/>
        <v>1316.5157301958448</v>
      </c>
      <c r="AE40">
        <f>'IDT-1'!F40</f>
        <v>0</v>
      </c>
      <c r="AF40" s="26"/>
      <c r="AG40">
        <f t="shared" si="2"/>
        <v>1316.5157301958448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15.090622537431047</v>
      </c>
      <c r="F41">
        <f>GT_Spot!T41</f>
        <v>0</v>
      </c>
      <c r="G41">
        <f>PPCL_NG!T41</f>
        <v>31.23</v>
      </c>
      <c r="H41">
        <f>PPCL_Spot!T41</f>
        <v>0</v>
      </c>
      <c r="I41">
        <f>Bawana_NG!T41</f>
        <v>68.23747810340366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638.96959866847408</v>
      </c>
      <c r="P41" s="77">
        <v>79.706931988761013</v>
      </c>
      <c r="Q41" s="77">
        <v>26.56693222491629</v>
      </c>
      <c r="R41" s="80">
        <v>20.699999999999996</v>
      </c>
      <c r="S41" s="80">
        <v>0</v>
      </c>
      <c r="T41" s="78">
        <f>SUMPRODUCT(LTA!F41:AJ41,LTA!F$101:AJ$101,LTA!F$105:AJ$105)</f>
        <v>6.83</v>
      </c>
      <c r="U41" s="78">
        <f>SUMPRODUCT(LTA!F41:AJ41,LTA!F$102:AJ$102,LTA!F$105:AJ$105)</f>
        <v>309.09999999999997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146.9</v>
      </c>
      <c r="Z41" s="75">
        <f>IEX!P41</f>
        <v>0</v>
      </c>
      <c r="AA41" s="117">
        <f>STOA!J41</f>
        <v>7.42</v>
      </c>
      <c r="AB41" s="117">
        <f>-STOA!P41</f>
        <v>0</v>
      </c>
      <c r="AC41">
        <f t="shared" si="0"/>
        <v>11.88661375900228</v>
      </c>
      <c r="AD41">
        <f t="shared" si="1"/>
        <v>1338.864949763984</v>
      </c>
      <c r="AE41">
        <f>'IDT-1'!F41</f>
        <v>0</v>
      </c>
      <c r="AF41" s="26"/>
      <c r="AG41">
        <f t="shared" si="2"/>
        <v>1338.864949763984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15.090622537431047</v>
      </c>
      <c r="F42">
        <f>GT_Spot!T42</f>
        <v>0</v>
      </c>
      <c r="G42">
        <f>PPCL_NG!T42</f>
        <v>31.23</v>
      </c>
      <c r="H42">
        <f>PPCL_Spot!T42</f>
        <v>0</v>
      </c>
      <c r="I42">
        <f>Bawana_NG!T42</f>
        <v>68.467468761552681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649.70096043687408</v>
      </c>
      <c r="P42" s="77">
        <v>79.706931988761013</v>
      </c>
      <c r="Q42" s="77">
        <v>26.56693222491629</v>
      </c>
      <c r="R42" s="80">
        <v>20.699999999999996</v>
      </c>
      <c r="S42" s="80">
        <v>0</v>
      </c>
      <c r="T42" s="78">
        <f>SUMPRODUCT(LTA!F42:AJ42,LTA!F$101:AJ$101,LTA!F$105:AJ$105)</f>
        <v>7.76</v>
      </c>
      <c r="U42" s="78">
        <f>SUMPRODUCT(LTA!F42:AJ42,LTA!F$102:AJ$102,LTA!F$105:AJ$105)</f>
        <v>313.97999999999996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180.5</v>
      </c>
      <c r="Z42" s="75">
        <f>IEX!P42</f>
        <v>0</v>
      </c>
      <c r="AA42" s="117">
        <f>STOA!J42</f>
        <v>7.7000000000000011</v>
      </c>
      <c r="AB42" s="117">
        <f>-STOA!P42</f>
        <v>0</v>
      </c>
      <c r="AC42">
        <f t="shared" si="0"/>
        <v>12.332345660355909</v>
      </c>
      <c r="AD42">
        <f t="shared" si="1"/>
        <v>1389.0705702891792</v>
      </c>
      <c r="AE42">
        <f>'IDT-1'!F42</f>
        <v>0</v>
      </c>
      <c r="AF42" s="26"/>
      <c r="AG42">
        <f t="shared" si="2"/>
        <v>1389.0705702891792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15.090622537431047</v>
      </c>
      <c r="F43">
        <f>GT_Spot!T43</f>
        <v>0</v>
      </c>
      <c r="G43">
        <f>PPCL_NG!T43</f>
        <v>30.85</v>
      </c>
      <c r="H43">
        <f>PPCL_Spot!T43</f>
        <v>0</v>
      </c>
      <c r="I43">
        <f>Bawana_NG!T43</f>
        <v>67.357514115953776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646.95734556480443</v>
      </c>
      <c r="P43" s="77">
        <v>79.706931988761013</v>
      </c>
      <c r="Q43" s="77">
        <v>26.56693222491629</v>
      </c>
      <c r="R43" s="80">
        <v>20.699999999999996</v>
      </c>
      <c r="S43" s="80">
        <v>0</v>
      </c>
      <c r="T43" s="78">
        <f>SUMPRODUCT(LTA!F43:AJ43,LTA!F$101:AJ$101,LTA!F$105:AJ$105)</f>
        <v>8.26</v>
      </c>
      <c r="U43" s="78">
        <f>SUMPRODUCT(LTA!F43:AJ43,LTA!F$102:AJ$102,LTA!F$105:AJ$105)</f>
        <v>319.19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201.62</v>
      </c>
      <c r="Z43" s="75">
        <f>IEX!P43</f>
        <v>0</v>
      </c>
      <c r="AA43" s="117">
        <f>STOA!J43</f>
        <v>8.0500000000000007</v>
      </c>
      <c r="AB43" s="117">
        <f>-STOA!P43</f>
        <v>0</v>
      </c>
      <c r="AC43">
        <f t="shared" si="0"/>
        <v>12.534274248600425</v>
      </c>
      <c r="AD43">
        <f t="shared" si="1"/>
        <v>1411.815072183266</v>
      </c>
      <c r="AE43">
        <f>'IDT-1'!F43</f>
        <v>0</v>
      </c>
      <c r="AF43" s="26"/>
      <c r="AG43">
        <f t="shared" si="2"/>
        <v>1411.815072183266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30.85</v>
      </c>
      <c r="H44">
        <f>PPCL_Spot!T44</f>
        <v>0</v>
      </c>
      <c r="I44">
        <f>Bawana_NG!T44</f>
        <v>68.92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635.22464209415682</v>
      </c>
      <c r="P44" s="77">
        <v>79.706931988761013</v>
      </c>
      <c r="Q44" s="77">
        <v>26.56693222491629</v>
      </c>
      <c r="R44" s="80">
        <v>20.699999999999996</v>
      </c>
      <c r="S44" s="80">
        <v>0</v>
      </c>
      <c r="T44" s="78">
        <f>SUMPRODUCT(LTA!F44:AJ44,LTA!F$101:AJ$101,LTA!F$105:AJ$105)</f>
        <v>8.99</v>
      </c>
      <c r="U44" s="78">
        <f>SUMPRODUCT(LTA!F44:AJ44,LTA!F$102:AJ$102,LTA!F$105:AJ$105)</f>
        <v>324.85000000000002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198.74</v>
      </c>
      <c r="Z44" s="75">
        <f>IEX!P44</f>
        <v>0</v>
      </c>
      <c r="AA44" s="117">
        <f>STOA!J44</f>
        <v>8.35</v>
      </c>
      <c r="AB44" s="117">
        <f>-STOA!P44</f>
        <v>0</v>
      </c>
      <c r="AC44">
        <f t="shared" si="0"/>
        <v>12.478304333838334</v>
      </c>
      <c r="AD44">
        <f t="shared" si="1"/>
        <v>1405.5108245114268</v>
      </c>
      <c r="AE44">
        <f>'IDT-1'!F44</f>
        <v>0</v>
      </c>
      <c r="AF44" s="26"/>
      <c r="AG44">
        <f t="shared" si="2"/>
        <v>1405.5108245114268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15.090622537431047</v>
      </c>
      <c r="F45">
        <f>GT_Spot!T45</f>
        <v>0</v>
      </c>
      <c r="G45">
        <f>PPCL_NG!T45</f>
        <v>30.462249254790631</v>
      </c>
      <c r="H45">
        <f>PPCL_Spot!T45</f>
        <v>0</v>
      </c>
      <c r="I45">
        <f>Bawana_NG!T45</f>
        <v>68.92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629.66505678703925</v>
      </c>
      <c r="P45" s="77">
        <v>79.706931988761013</v>
      </c>
      <c r="Q45" s="77">
        <v>26.56693222491629</v>
      </c>
      <c r="R45" s="80">
        <v>20.699999999999996</v>
      </c>
      <c r="S45" s="80">
        <v>0</v>
      </c>
      <c r="T45" s="78">
        <f>SUMPRODUCT(LTA!F45:AJ45,LTA!F$101:AJ$101,LTA!F$105:AJ$105)</f>
        <v>7.7100000000000009</v>
      </c>
      <c r="U45" s="78">
        <f>SUMPRODUCT(LTA!F45:AJ45,LTA!F$102:AJ$102,LTA!F$105:AJ$105)</f>
        <v>330.04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204.5</v>
      </c>
      <c r="Z45" s="75">
        <f>IEX!P45</f>
        <v>0</v>
      </c>
      <c r="AA45" s="117">
        <f>STOA!J45</f>
        <v>8.73</v>
      </c>
      <c r="AB45" s="117">
        <f>-STOA!P45</f>
        <v>0</v>
      </c>
      <c r="AC45">
        <f t="shared" si="0"/>
        <v>12.913923515076648</v>
      </c>
      <c r="AD45">
        <f t="shared" si="1"/>
        <v>1364.1778692778616</v>
      </c>
      <c r="AE45">
        <f>'IDT-1'!F45</f>
        <v>0</v>
      </c>
      <c r="AF45" s="26"/>
      <c r="AG45">
        <f t="shared" si="2"/>
        <v>1364.1778692778616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15.090622537431047</v>
      </c>
      <c r="F46">
        <f>GT_Spot!T46</f>
        <v>0</v>
      </c>
      <c r="G46">
        <f>PPCL_NG!T46</f>
        <v>46.27</v>
      </c>
      <c r="H46">
        <f>PPCL_Spot!T46</f>
        <v>0</v>
      </c>
      <c r="I46">
        <f>Bawana_NG!T46</f>
        <v>69.147440784604001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629.89145463143916</v>
      </c>
      <c r="P46" s="77">
        <v>79.706931988761013</v>
      </c>
      <c r="Q46" s="77">
        <v>26.56693222491629</v>
      </c>
      <c r="R46" s="80">
        <v>20.699999999999996</v>
      </c>
      <c r="S46" s="80">
        <v>0</v>
      </c>
      <c r="T46" s="78">
        <f>SUMPRODUCT(LTA!F46:AJ46,LTA!F$101:AJ$101,LTA!F$105:AJ$105)</f>
        <v>8.01</v>
      </c>
      <c r="U46" s="78">
        <f>SUMPRODUCT(LTA!F46:AJ46,LTA!F$102:AJ$102,LTA!F$105:AJ$105)</f>
        <v>331.23999999999995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197.78</v>
      </c>
      <c r="Z46" s="75">
        <f>IEX!P46</f>
        <v>0</v>
      </c>
      <c r="AA46" s="117">
        <f>STOA!J46</f>
        <v>8.85</v>
      </c>
      <c r="AB46" s="117">
        <f>-STOA!P46</f>
        <v>0</v>
      </c>
      <c r="AC46">
        <f t="shared" si="0"/>
        <v>12.612629763070933</v>
      </c>
      <c r="AD46">
        <f t="shared" si="1"/>
        <v>1420.6407524040803</v>
      </c>
      <c r="AE46">
        <f>'IDT-1'!F46</f>
        <v>0</v>
      </c>
      <c r="AF46" s="26"/>
      <c r="AG46">
        <f t="shared" si="2"/>
        <v>1420.6407524040803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15.088303045815202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68.47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619.40478042104462</v>
      </c>
      <c r="P47" s="77">
        <v>79.706931988761013</v>
      </c>
      <c r="Q47" s="77">
        <v>26.56693222491629</v>
      </c>
      <c r="R47" s="80">
        <v>20.699999999999996</v>
      </c>
      <c r="S47" s="80">
        <v>0</v>
      </c>
      <c r="T47" s="78">
        <f>SUMPRODUCT(LTA!F47:AJ47,LTA!F$101:AJ$101,LTA!F$105:AJ$105)</f>
        <v>8.26</v>
      </c>
      <c r="U47" s="78">
        <f>SUMPRODUCT(LTA!F47:AJ47,LTA!F$102:AJ$102,LTA!F$105:AJ$105)</f>
        <v>335.51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188.18</v>
      </c>
      <c r="Z47" s="75">
        <f>IEX!P47</f>
        <v>0</v>
      </c>
      <c r="AA47" s="117">
        <f>STOA!J47</f>
        <v>1.7999999999999998</v>
      </c>
      <c r="AB47" s="117">
        <f>-STOA!P47</f>
        <v>0</v>
      </c>
      <c r="AC47">
        <f t="shared" si="0"/>
        <v>12.752742153309471</v>
      </c>
      <c r="AD47">
        <f t="shared" si="1"/>
        <v>1325.9342055272277</v>
      </c>
      <c r="AE47">
        <f>'IDT-1'!F47</f>
        <v>0</v>
      </c>
      <c r="AF47" s="26"/>
      <c r="AG47">
        <f t="shared" si="2"/>
        <v>1325.9342055272277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15.088303045815202</v>
      </c>
      <c r="F48">
        <f>GT_Spot!T48</f>
        <v>0</v>
      </c>
      <c r="G48">
        <f>PPCL_NG!T48</f>
        <v>41.45</v>
      </c>
      <c r="H48">
        <f>PPCL_Spot!T48</f>
        <v>0</v>
      </c>
      <c r="I48">
        <f>Bawana_NG!T48</f>
        <v>68.47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619.40478042104462</v>
      </c>
      <c r="P48" s="77">
        <v>79.706931988761013</v>
      </c>
      <c r="Q48" s="77">
        <v>26.56693222491629</v>
      </c>
      <c r="R48" s="80">
        <v>20.699999999999996</v>
      </c>
      <c r="S48" s="80">
        <v>0</v>
      </c>
      <c r="T48" s="78">
        <f>SUMPRODUCT(LTA!F48:AJ48,LTA!F$101:AJ$101,LTA!F$105:AJ$105)</f>
        <v>8.48</v>
      </c>
      <c r="U48" s="78">
        <f>SUMPRODUCT(LTA!F48:AJ48,LTA!F$102:AJ$102,LTA!F$105:AJ$105)</f>
        <v>337.14000000000004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175.7</v>
      </c>
      <c r="Z48" s="75">
        <f>IEX!P48</f>
        <v>0</v>
      </c>
      <c r="AA48" s="117">
        <f>STOA!J48</f>
        <v>1.7999999999999998</v>
      </c>
      <c r="AB48" s="117">
        <f>-STOA!P48</f>
        <v>0</v>
      </c>
      <c r="AC48">
        <f t="shared" si="0"/>
        <v>12.360442414810681</v>
      </c>
      <c r="AD48">
        <f t="shared" si="1"/>
        <v>1372.1465052657265</v>
      </c>
      <c r="AE48">
        <f>'IDT-1'!F48</f>
        <v>0</v>
      </c>
      <c r="AF48" s="26"/>
      <c r="AG48">
        <f t="shared" si="2"/>
        <v>1372.1465052657265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15.088303045815202</v>
      </c>
      <c r="F49">
        <f>GT_Spot!T49</f>
        <v>0</v>
      </c>
      <c r="G49">
        <f>PPCL_NG!T49</f>
        <v>47.23807191543203</v>
      </c>
      <c r="H49">
        <f>PPCL_Spot!T49</f>
        <v>0</v>
      </c>
      <c r="I49">
        <f>Bawana_NG!T49</f>
        <v>67.58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619.40478042104462</v>
      </c>
      <c r="P49" s="77">
        <v>79.706931988761013</v>
      </c>
      <c r="Q49" s="77">
        <v>26.56693222491629</v>
      </c>
      <c r="R49" s="80">
        <v>20.699999999999996</v>
      </c>
      <c r="S49" s="80">
        <v>0</v>
      </c>
      <c r="T49" s="78">
        <f>SUMPRODUCT(LTA!F49:AJ49,LTA!F$101:AJ$101,LTA!F$105:AJ$105)</f>
        <v>8.5500000000000007</v>
      </c>
      <c r="U49" s="78">
        <f>SUMPRODUCT(LTA!F49:AJ49,LTA!F$102:AJ$102,LTA!F$105:AJ$105)</f>
        <v>338.29000000000008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157.46</v>
      </c>
      <c r="Z49" s="75">
        <f>IEX!P49</f>
        <v>0</v>
      </c>
      <c r="AA49" s="117">
        <f>STOA!J49</f>
        <v>1.7999999999999998</v>
      </c>
      <c r="AB49" s="117">
        <f>-STOA!P49</f>
        <v>0</v>
      </c>
      <c r="AC49">
        <f t="shared" si="0"/>
        <v>12.564503910943319</v>
      </c>
      <c r="AD49">
        <f t="shared" si="1"/>
        <v>1324.8205156850258</v>
      </c>
      <c r="AE49">
        <f>'IDT-1'!F49</f>
        <v>0</v>
      </c>
      <c r="AF49" s="26"/>
      <c r="AG49">
        <f t="shared" si="2"/>
        <v>1324.8205156850258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15.088303045815202</v>
      </c>
      <c r="F50">
        <f>GT_Spot!T50</f>
        <v>0</v>
      </c>
      <c r="G50">
        <f>PPCL_NG!T50</f>
        <v>54.948071997473775</v>
      </c>
      <c r="H50">
        <f>PPCL_Spot!T50</f>
        <v>0</v>
      </c>
      <c r="I50">
        <f>Bawana_NG!T50</f>
        <v>69.147440784604001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619.40478042104462</v>
      </c>
      <c r="P50" s="77">
        <v>79.706931988761013</v>
      </c>
      <c r="Q50" s="77">
        <v>26.56693222491629</v>
      </c>
      <c r="R50" s="80">
        <v>20.699999999999996</v>
      </c>
      <c r="S50" s="80">
        <v>0</v>
      </c>
      <c r="T50" s="78">
        <f>SUMPRODUCT(LTA!F50:AJ50,LTA!F$101:AJ$101,LTA!F$105:AJ$105)</f>
        <v>8.5</v>
      </c>
      <c r="U50" s="78">
        <f>SUMPRODUCT(LTA!F50:AJ50,LTA!F$102:AJ$102,LTA!F$105:AJ$105)</f>
        <v>339.66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138.25</v>
      </c>
      <c r="Z50" s="75">
        <f>IEX!P50</f>
        <v>0</v>
      </c>
      <c r="AA50" s="117">
        <f>STOA!J50</f>
        <v>1.7999999999999998</v>
      </c>
      <c r="AB50" s="117">
        <f>-STOA!P50</f>
        <v>0</v>
      </c>
      <c r="AC50">
        <f t="shared" si="0"/>
        <v>12.266760202514917</v>
      </c>
      <c r="AD50">
        <f t="shared" si="1"/>
        <v>1341.5057002601</v>
      </c>
      <c r="AE50">
        <f>'IDT-1'!F50</f>
        <v>0</v>
      </c>
      <c r="AF50" s="26"/>
      <c r="AG50">
        <f t="shared" si="2"/>
        <v>1341.5057002601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15.088303045815202</v>
      </c>
      <c r="F51">
        <f>GT_Spot!T51</f>
        <v>0</v>
      </c>
      <c r="G51">
        <f>PPCL_NG!T51</f>
        <v>54.948071997473775</v>
      </c>
      <c r="H51">
        <f>PPCL_Spot!T51</f>
        <v>0</v>
      </c>
      <c r="I51">
        <f>Bawana_NG!T51</f>
        <v>68.47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619.40478042104462</v>
      </c>
      <c r="P51" s="77">
        <v>79.706931988761013</v>
      </c>
      <c r="Q51" s="77">
        <v>26.56693222491629</v>
      </c>
      <c r="R51" s="80">
        <v>20.699999999999996</v>
      </c>
      <c r="S51" s="80">
        <v>0</v>
      </c>
      <c r="T51" s="78">
        <f>SUMPRODUCT(LTA!F51:AJ51,LTA!F$101:AJ$101,LTA!F$105:AJ$105)</f>
        <v>8.27</v>
      </c>
      <c r="U51" s="78">
        <f>SUMPRODUCT(LTA!F51:AJ51,LTA!F$102:AJ$102,LTA!F$105:AJ$105)</f>
        <v>356.99000000000007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113.29</v>
      </c>
      <c r="Z51" s="75">
        <f>IEX!P51</f>
        <v>0</v>
      </c>
      <c r="AA51" s="117">
        <f>STOA!J51</f>
        <v>1.7999999999999998</v>
      </c>
      <c r="AB51" s="117">
        <f>-STOA!P51</f>
        <v>0</v>
      </c>
      <c r="AC51">
        <f t="shared" si="0"/>
        <v>12.102849448388451</v>
      </c>
      <c r="AD51">
        <f t="shared" si="1"/>
        <v>1343.1321702296225</v>
      </c>
      <c r="AE51">
        <f>'IDT-1'!F51</f>
        <v>6.8650000000000002</v>
      </c>
      <c r="AF51" s="26"/>
      <c r="AG51">
        <f t="shared" si="2"/>
        <v>1349.9971702296225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28.436990119077777</v>
      </c>
      <c r="F52">
        <f>GT_Spot!T52</f>
        <v>0</v>
      </c>
      <c r="G52">
        <f>PPCL_NG!T52</f>
        <v>54.948071997473775</v>
      </c>
      <c r="H52">
        <f>PPCL_Spot!T52</f>
        <v>0</v>
      </c>
      <c r="I52">
        <f>Bawana_NG!T52</f>
        <v>68.69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619.40478042104462</v>
      </c>
      <c r="P52" s="77">
        <v>79.706931988761013</v>
      </c>
      <c r="Q52" s="77">
        <v>26.56693222491629</v>
      </c>
      <c r="R52" s="80">
        <v>20.699999999999996</v>
      </c>
      <c r="S52" s="80">
        <v>0</v>
      </c>
      <c r="T52" s="78">
        <f>SUMPRODUCT(LTA!F52:AJ52,LTA!F$101:AJ$101,LTA!F$105:AJ$105)</f>
        <v>8.11</v>
      </c>
      <c r="U52" s="78">
        <f>SUMPRODUCT(LTA!F52:AJ52,LTA!F$102:AJ$102,LTA!F$105:AJ$105)</f>
        <v>355.93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86.41</v>
      </c>
      <c r="Z52" s="75">
        <f>IEX!P52</f>
        <v>0</v>
      </c>
      <c r="AA52" s="117">
        <f>STOA!J52</f>
        <v>1.7999999999999998</v>
      </c>
      <c r="AB52" s="117">
        <f>-STOA!P52</f>
        <v>0</v>
      </c>
      <c r="AC52">
        <f t="shared" si="0"/>
        <v>11.886192619411208</v>
      </c>
      <c r="AD52">
        <f t="shared" si="1"/>
        <v>1338.8175141318623</v>
      </c>
      <c r="AE52">
        <f>'IDT-1'!F52</f>
        <v>16.018999999999998</v>
      </c>
      <c r="AF52" s="26"/>
      <c r="AG52">
        <f t="shared" si="2"/>
        <v>1354.8365141318623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11.748758638341437</v>
      </c>
      <c r="F53">
        <f>GT_Spot!T53</f>
        <v>0</v>
      </c>
      <c r="G53">
        <f>PPCL_NG!T53</f>
        <v>54.948071997473775</v>
      </c>
      <c r="H53">
        <f>PPCL_Spot!T53</f>
        <v>0</v>
      </c>
      <c r="I53">
        <f>Bawana_NG!T53</f>
        <v>68.920000000000016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619.40478042104462</v>
      </c>
      <c r="P53" s="77">
        <v>79.706931988761013</v>
      </c>
      <c r="Q53" s="77">
        <v>26.56693222491629</v>
      </c>
      <c r="R53" s="80">
        <v>20.699999999999996</v>
      </c>
      <c r="S53" s="80">
        <v>0</v>
      </c>
      <c r="T53" s="78">
        <f>SUMPRODUCT(LTA!F53:AJ53,LTA!F$101:AJ$101,LTA!F$105:AJ$105)</f>
        <v>7.99</v>
      </c>
      <c r="U53" s="78">
        <f>SUMPRODUCT(LTA!F53:AJ53,LTA!F$102:AJ$102,LTA!F$105:AJ$105)</f>
        <v>353.92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58.57</v>
      </c>
      <c r="Z53" s="75">
        <f>IEX!P53</f>
        <v>0</v>
      </c>
      <c r="AA53" s="117">
        <f>STOA!J53</f>
        <v>1.7999999999999998</v>
      </c>
      <c r="AB53" s="117">
        <f>-STOA!P53</f>
        <v>0</v>
      </c>
      <c r="AC53">
        <f t="shared" si="0"/>
        <v>11.688824182380726</v>
      </c>
      <c r="AD53">
        <f t="shared" si="1"/>
        <v>1316.5866510881563</v>
      </c>
      <c r="AE53">
        <f>'IDT-1'!F53</f>
        <v>25.172000000000001</v>
      </c>
      <c r="AF53" s="26"/>
      <c r="AG53">
        <f t="shared" si="2"/>
        <v>1341.7586510881563</v>
      </c>
      <c r="AI53" s="75">
        <f>PXIL!J53</f>
        <v>0</v>
      </c>
      <c r="AJ53" s="75">
        <f>PXIL!P53</f>
        <v>0</v>
      </c>
      <c r="AK53" s="75">
        <f>RTM_IEX!J53</f>
        <v>24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11.748758638341437</v>
      </c>
      <c r="F54">
        <f>GT_Spot!T54</f>
        <v>0</v>
      </c>
      <c r="G54">
        <f>PPCL_NG!T54</f>
        <v>54.948071997473775</v>
      </c>
      <c r="H54">
        <f>PPCL_Spot!T54</f>
        <v>0</v>
      </c>
      <c r="I54">
        <f>Bawana_NG!T54</f>
        <v>69.147440784604001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630.4613348494446</v>
      </c>
      <c r="P54" s="77">
        <v>79.706931988761013</v>
      </c>
      <c r="Q54" s="77">
        <v>26.56693222491629</v>
      </c>
      <c r="R54" s="80">
        <v>20.699999999999996</v>
      </c>
      <c r="S54" s="80">
        <v>0</v>
      </c>
      <c r="T54" s="78">
        <f>SUMPRODUCT(LTA!F54:AJ54,LTA!F$101:AJ$101,LTA!F$105:AJ$105)</f>
        <v>7.93</v>
      </c>
      <c r="U54" s="78">
        <f>SUMPRODUCT(LTA!F54:AJ54,LTA!F$102:AJ$102,LTA!F$105:AJ$105)</f>
        <v>352.73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12.48</v>
      </c>
      <c r="Z54" s="75">
        <f>IEX!P54</f>
        <v>0</v>
      </c>
      <c r="AA54" s="117">
        <f>STOA!J54</f>
        <v>1.7999999999999998</v>
      </c>
      <c r="AB54" s="117">
        <f>-STOA!P54</f>
        <v>0</v>
      </c>
      <c r="AC54">
        <f t="shared" si="0"/>
        <v>11.160331340255162</v>
      </c>
      <c r="AD54">
        <f t="shared" si="1"/>
        <v>1257.0591391432858</v>
      </c>
      <c r="AE54">
        <f>'IDT-1'!F54</f>
        <v>36.613999999999997</v>
      </c>
      <c r="AF54" s="26"/>
      <c r="AG54">
        <f t="shared" si="2"/>
        <v>1293.6731391432859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5.9726639144591607</v>
      </c>
      <c r="F55">
        <f>GT_Spot!T55</f>
        <v>0</v>
      </c>
      <c r="G55">
        <f>PPCL_NG!T55</f>
        <v>54.948071997473775</v>
      </c>
      <c r="H55">
        <f>PPCL_Spot!T55</f>
        <v>0</v>
      </c>
      <c r="I55">
        <f>Bawana_NG!T55</f>
        <v>69.147440784604001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619.93599467523006</v>
      </c>
      <c r="P55" s="77">
        <v>79.706931988761013</v>
      </c>
      <c r="Q55" s="77">
        <v>26.56693222491629</v>
      </c>
      <c r="R55" s="80">
        <v>20.699999999999996</v>
      </c>
      <c r="S55" s="80">
        <v>0</v>
      </c>
      <c r="T55" s="78">
        <f>SUMPRODUCT(LTA!F55:AJ55,LTA!F$101:AJ$101,LTA!F$105:AJ$105)</f>
        <v>8</v>
      </c>
      <c r="U55" s="78">
        <f>SUMPRODUCT(LTA!F55:AJ55,LTA!F$102:AJ$102,LTA!F$105:AJ$105)</f>
        <v>300.57999999999993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1.7999999999999998</v>
      </c>
      <c r="AB55" s="117">
        <f>-STOA!P55</f>
        <v>0</v>
      </c>
      <c r="AC55">
        <f t="shared" si="0"/>
        <v>11.247782190149488</v>
      </c>
      <c r="AD55">
        <f t="shared" si="1"/>
        <v>1086.1102533952946</v>
      </c>
      <c r="AE55">
        <f>'IDT-1'!F55</f>
        <v>0</v>
      </c>
      <c r="AF55" s="26"/>
      <c r="AG55">
        <f t="shared" si="2"/>
        <v>1086.1102533952946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5.9726639144591607</v>
      </c>
      <c r="F56">
        <f>GT_Spot!T56</f>
        <v>0</v>
      </c>
      <c r="G56">
        <f>PPCL_NG!T56</f>
        <v>54.948071997473775</v>
      </c>
      <c r="H56">
        <f>PPCL_Spot!T56</f>
        <v>0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559.87649492544267</v>
      </c>
      <c r="P56" s="77">
        <v>79.706931988761013</v>
      </c>
      <c r="Q56" s="77">
        <v>26.56693222491629</v>
      </c>
      <c r="R56" s="80">
        <v>20.699999999999996</v>
      </c>
      <c r="S56" s="80">
        <v>0</v>
      </c>
      <c r="T56" s="78">
        <f>SUMPRODUCT(LTA!F56:AJ56,LTA!F$101:AJ$101,LTA!F$105:AJ$105)</f>
        <v>8.1000000000000014</v>
      </c>
      <c r="U56" s="78">
        <f>SUMPRODUCT(LTA!F56:AJ56,LTA!F$102:AJ$102,LTA!F$105:AJ$105)</f>
        <v>298.15999999999997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1.7999999999999998</v>
      </c>
      <c r="AB56" s="117">
        <f>-STOA!P56</f>
        <v>0</v>
      </c>
      <c r="AC56">
        <f t="shared" si="0"/>
        <v>10.258918737337078</v>
      </c>
      <c r="AD56">
        <f t="shared" si="1"/>
        <v>1075.1721763137157</v>
      </c>
      <c r="AE56">
        <f>'IDT-1'!F56</f>
        <v>0</v>
      </c>
      <c r="AF56" s="26"/>
      <c r="AG56">
        <f t="shared" si="2"/>
        <v>1075.1721763137157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5.9726639144591607</v>
      </c>
      <c r="F57">
        <f>GT_Spot!T57</f>
        <v>0</v>
      </c>
      <c r="G57">
        <f>PPCL_NG!T57</f>
        <v>59.768071997677502</v>
      </c>
      <c r="H57">
        <f>PPCL_Spot!T57</f>
        <v>0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583.2399629590567</v>
      </c>
      <c r="P57" s="77">
        <v>79.706931988761013</v>
      </c>
      <c r="Q57" s="77">
        <v>26.56693222491629</v>
      </c>
      <c r="R57" s="80">
        <v>20.699999999999996</v>
      </c>
      <c r="S57" s="80">
        <v>0</v>
      </c>
      <c r="T57" s="78">
        <f>SUMPRODUCT(LTA!F57:AJ57,LTA!F$101:AJ$101,LTA!F$105:AJ$105)</f>
        <v>8.3999999999999986</v>
      </c>
      <c r="U57" s="78">
        <f>SUMPRODUCT(LTA!F57:AJ57,LTA!F$102:AJ$102,LTA!F$105:AJ$105)</f>
        <v>287.14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1.7999999999999998</v>
      </c>
      <c r="AB57" s="117">
        <f>-STOA!P57</f>
        <v>0</v>
      </c>
      <c r="AC57">
        <f t="shared" si="0"/>
        <v>10.279425343201744</v>
      </c>
      <c r="AD57">
        <f t="shared" si="1"/>
        <v>1107.6151377416688</v>
      </c>
      <c r="AE57">
        <f>'IDT-1'!F57</f>
        <v>0</v>
      </c>
      <c r="AF57" s="26"/>
      <c r="AG57">
        <f t="shared" si="2"/>
        <v>1107.6151377416688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11.748758638341437</v>
      </c>
      <c r="F58">
        <f>GT_Spot!T58</f>
        <v>0</v>
      </c>
      <c r="G58">
        <f>PPCL_NG!T58</f>
        <v>59.768071997677502</v>
      </c>
      <c r="H58">
        <f>PPCL_Spot!T58</f>
        <v>0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610.24216570490285</v>
      </c>
      <c r="P58" s="77">
        <v>79.706931988761013</v>
      </c>
      <c r="Q58" s="77">
        <v>26.56693222491629</v>
      </c>
      <c r="R58" s="80">
        <v>20.699999999999996</v>
      </c>
      <c r="S58" s="80">
        <v>0</v>
      </c>
      <c r="T58" s="78">
        <f>SUMPRODUCT(LTA!F58:AJ58,LTA!F$101:AJ$101,LTA!F$105:AJ$105)</f>
        <v>8.67</v>
      </c>
      <c r="U58" s="78">
        <f>SUMPRODUCT(LTA!F58:AJ58,LTA!F$102:AJ$102,LTA!F$105:AJ$105)</f>
        <v>284.83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1.7999999999999998</v>
      </c>
      <c r="AB58" s="117">
        <f>-STOA!P58</f>
        <v>0</v>
      </c>
      <c r="AC58">
        <f t="shared" si="0"/>
        <v>10.32796917288047</v>
      </c>
      <c r="AD58">
        <f t="shared" si="1"/>
        <v>1163.3048913817183</v>
      </c>
      <c r="AE58">
        <f>'IDT-1'!F58</f>
        <v>0</v>
      </c>
      <c r="AF58" s="26"/>
      <c r="AG58">
        <f t="shared" si="2"/>
        <v>1163.3048913817183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20.451223241590213</v>
      </c>
      <c r="F59">
        <f>GT_Spot!T59</f>
        <v>0</v>
      </c>
      <c r="G59">
        <f>PPCL_NG!T59</f>
        <v>59.768071997677502</v>
      </c>
      <c r="H59">
        <f>PPCL_Spot!T59</f>
        <v>0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617.24279690324181</v>
      </c>
      <c r="P59" s="77">
        <v>79.706931988761013</v>
      </c>
      <c r="Q59" s="77">
        <v>26.569999999999997</v>
      </c>
      <c r="R59" s="80">
        <v>20.699999999999996</v>
      </c>
      <c r="S59" s="80">
        <v>0</v>
      </c>
      <c r="T59" s="78">
        <f>SUMPRODUCT(LTA!F59:AJ59,LTA!F$101:AJ$101,LTA!F$105:AJ$105)</f>
        <v>8.870000000000001</v>
      </c>
      <c r="U59" s="78">
        <f>SUMPRODUCT(LTA!F59:AJ59,LTA!F$102:AJ$102,LTA!F$105:AJ$105)</f>
        <v>281.46999999999997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1.7999999999999998</v>
      </c>
      <c r="AB59" s="117">
        <f>-STOA!P59</f>
        <v>0</v>
      </c>
      <c r="AC59">
        <f t="shared" si="0"/>
        <v>10.660328600410065</v>
      </c>
      <c r="AD59">
        <f t="shared" si="1"/>
        <v>1150.5186955308604</v>
      </c>
      <c r="AE59">
        <f>'IDT-1'!F59</f>
        <v>0</v>
      </c>
      <c r="AF59" s="26"/>
      <c r="AG59">
        <f t="shared" si="2"/>
        <v>1150.5186955308604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11.748758638341437</v>
      </c>
      <c r="F60">
        <f>GT_Spot!T60</f>
        <v>0</v>
      </c>
      <c r="G60">
        <f>PPCL_NG!T60</f>
        <v>59.768071997677502</v>
      </c>
      <c r="H60">
        <f>PPCL_Spot!T60</f>
        <v>0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616.24272015709698</v>
      </c>
      <c r="P60" s="77">
        <v>79.706931988761013</v>
      </c>
      <c r="Q60" s="77">
        <v>26.569999999999997</v>
      </c>
      <c r="R60" s="80">
        <v>20.699999999999996</v>
      </c>
      <c r="S60" s="80">
        <v>0</v>
      </c>
      <c r="T60" s="78">
        <f>SUMPRODUCT(LTA!F60:AJ60,LTA!F$101:AJ$101,LTA!F$105:AJ$105)</f>
        <v>8.83</v>
      </c>
      <c r="U60" s="78">
        <f>SUMPRODUCT(LTA!F60:AJ60,LTA!F$102:AJ$102,LTA!F$105:AJ$105)</f>
        <v>292.77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1.7999999999999998</v>
      </c>
      <c r="AB60" s="117">
        <f>-STOA!P60</f>
        <v>0</v>
      </c>
      <c r="AC60">
        <f t="shared" si="0"/>
        <v>10.663281048480517</v>
      </c>
      <c r="AD60">
        <f t="shared" si="1"/>
        <v>1201.0732017333964</v>
      </c>
      <c r="AE60">
        <f>'IDT-1'!F60</f>
        <v>0</v>
      </c>
      <c r="AF60" s="26"/>
      <c r="AG60">
        <f t="shared" si="2"/>
        <v>1201.0732017333964</v>
      </c>
      <c r="AI60" s="75">
        <f>PXIL!J60</f>
        <v>0</v>
      </c>
      <c r="AJ60" s="75">
        <f>PXIL!P60</f>
        <v>0</v>
      </c>
      <c r="AK60" s="75">
        <f>RTM_IEX!J60</f>
        <v>24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11.748758638341437</v>
      </c>
      <c r="F61">
        <f>GT_Spot!T61</f>
        <v>0</v>
      </c>
      <c r="G61">
        <f>PPCL_NG!T61</f>
        <v>59.768071997677502</v>
      </c>
      <c r="H61">
        <f>PPCL_Spot!T61</f>
        <v>0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607.68874451232693</v>
      </c>
      <c r="P61" s="77">
        <v>79.706931988761013</v>
      </c>
      <c r="Q61" s="77">
        <v>26.569999999999997</v>
      </c>
      <c r="R61" s="80">
        <v>20.699999999999996</v>
      </c>
      <c r="S61" s="80">
        <v>0</v>
      </c>
      <c r="T61" s="78">
        <f>SUMPRODUCT(LTA!F61:AJ61,LTA!F$101:AJ$101,LTA!F$105:AJ$105)</f>
        <v>4.2699999999999996</v>
      </c>
      <c r="U61" s="78">
        <f>SUMPRODUCT(LTA!F61:AJ61,LTA!F$102:AJ$102,LTA!F$105:AJ$105)</f>
        <v>271.14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1.7999999999999998</v>
      </c>
      <c r="AB61" s="117">
        <f>-STOA!P61</f>
        <v>0</v>
      </c>
      <c r="AC61">
        <f t="shared" si="0"/>
        <v>10.484254062806542</v>
      </c>
      <c r="AD61">
        <f t="shared" si="1"/>
        <v>1180.9082530743005</v>
      </c>
      <c r="AE61">
        <f>'IDT-1'!F61</f>
        <v>0</v>
      </c>
      <c r="AF61" s="26"/>
      <c r="AG61">
        <f t="shared" si="2"/>
        <v>1180.9082530743005</v>
      </c>
      <c r="AI61" s="75">
        <f>PXIL!J61</f>
        <v>0</v>
      </c>
      <c r="AJ61" s="75">
        <f>PXIL!P61</f>
        <v>0</v>
      </c>
      <c r="AK61" s="75">
        <f>RTM_IEX!J61</f>
        <v>38.4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5.9726639144591607</v>
      </c>
      <c r="F62">
        <f>GT_Spot!T62</f>
        <v>0</v>
      </c>
      <c r="G62">
        <f>PPCL_NG!T62</f>
        <v>59.768071997677502</v>
      </c>
      <c r="H62">
        <f>PPCL_Spot!T62</f>
        <v>0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602.21321792719823</v>
      </c>
      <c r="P62" s="77">
        <v>79.706931988761013</v>
      </c>
      <c r="Q62" s="77">
        <v>26.569999999999997</v>
      </c>
      <c r="R62" s="80">
        <v>20.699999999999996</v>
      </c>
      <c r="S62" s="80">
        <v>0</v>
      </c>
      <c r="T62" s="78">
        <f>SUMPRODUCT(LTA!F62:AJ62,LTA!F$101:AJ$101,LTA!F$105:AJ$105)</f>
        <v>3.89</v>
      </c>
      <c r="U62" s="78">
        <f>SUMPRODUCT(LTA!F62:AJ62,LTA!F$102:AJ$102,LTA!F$105:AJ$105)</f>
        <v>262.55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1.7999999999999998</v>
      </c>
      <c r="AB62" s="117">
        <f>-STOA!P62</f>
        <v>0</v>
      </c>
      <c r="AC62">
        <f t="shared" si="0"/>
        <v>10.390871795287245</v>
      </c>
      <c r="AD62">
        <f t="shared" si="1"/>
        <v>1170.3900140328087</v>
      </c>
      <c r="AE62">
        <f>'IDT-1'!F62</f>
        <v>0</v>
      </c>
      <c r="AF62" s="26"/>
      <c r="AG62">
        <f t="shared" si="2"/>
        <v>1170.3900140328087</v>
      </c>
      <c r="AI62" s="75">
        <f>PXIL!J62</f>
        <v>0</v>
      </c>
      <c r="AJ62" s="75">
        <f>PXIL!P62</f>
        <v>0</v>
      </c>
      <c r="AK62" s="75">
        <f>RTM_IEX!J62</f>
        <v>48.01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4.9702593899252721</v>
      </c>
      <c r="F63">
        <f>GT_Spot!T63</f>
        <v>0</v>
      </c>
      <c r="G63">
        <f>PPCL_NG!T63</f>
        <v>59.768071997677502</v>
      </c>
      <c r="H63">
        <f>PPCL_Spot!T63</f>
        <v>0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603.21215404672034</v>
      </c>
      <c r="P63" s="77">
        <v>79.706931988761013</v>
      </c>
      <c r="Q63" s="77">
        <v>26.569999999999997</v>
      </c>
      <c r="R63" s="80">
        <v>20.699999999999996</v>
      </c>
      <c r="S63" s="80">
        <v>0</v>
      </c>
      <c r="T63" s="78">
        <f>SUMPRODUCT(LTA!F63:AJ63,LTA!F$101:AJ$101,LTA!F$105:AJ$105)</f>
        <v>6.27</v>
      </c>
      <c r="U63" s="78">
        <f>SUMPRODUCT(LTA!F63:AJ63,LTA!F$102:AJ$102,LTA!F$105:AJ$105)</f>
        <v>283.41000000000003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1.7999999999999998</v>
      </c>
      <c r="AB63" s="117">
        <f>-STOA!P63</f>
        <v>0</v>
      </c>
      <c r="AC63">
        <f t="shared" si="0"/>
        <v>10.527990374210953</v>
      </c>
      <c r="AD63">
        <f t="shared" si="1"/>
        <v>1105.479427048873</v>
      </c>
      <c r="AE63">
        <f>'IDT-1'!F63</f>
        <v>0</v>
      </c>
      <c r="AF63" s="26"/>
      <c r="AG63">
        <f t="shared" si="2"/>
        <v>1105.479427048873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16.455627931214174</v>
      </c>
      <c r="F64">
        <f>GT_Spot!T64</f>
        <v>0</v>
      </c>
      <c r="G64">
        <f>PPCL_NG!T64</f>
        <v>59.768071997677502</v>
      </c>
      <c r="H64">
        <f>PPCL_Spot!T64</f>
        <v>0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598.21481066652575</v>
      </c>
      <c r="P64" s="77">
        <v>79.706931988761013</v>
      </c>
      <c r="Q64" s="77">
        <v>26.569999999999997</v>
      </c>
      <c r="R64" s="80">
        <v>20.699999999999996</v>
      </c>
      <c r="S64" s="80">
        <v>0</v>
      </c>
      <c r="T64" s="78">
        <f>SUMPRODUCT(LTA!F64:AJ64,LTA!F$101:AJ$101,LTA!F$105:AJ$105)</f>
        <v>7.5600000000000005</v>
      </c>
      <c r="U64" s="78">
        <f>SUMPRODUCT(LTA!F64:AJ64,LTA!F$102:AJ$102,LTA!F$105:AJ$105)</f>
        <v>294.28000000000003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1.7999999999999998</v>
      </c>
      <c r="AB64" s="117">
        <f>-STOA!P64</f>
        <v>0</v>
      </c>
      <c r="AC64">
        <f t="shared" si="0"/>
        <v>10.425749169962724</v>
      </c>
      <c r="AD64">
        <f t="shared" si="1"/>
        <v>1154.2296934142157</v>
      </c>
      <c r="AE64">
        <f>'IDT-1'!F64</f>
        <v>0</v>
      </c>
      <c r="AF64" s="26"/>
      <c r="AG64">
        <f t="shared" si="2"/>
        <v>1154.2296934142157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11.32802731809824</v>
      </c>
      <c r="F65">
        <f>GT_Spot!T65</f>
        <v>0</v>
      </c>
      <c r="G65">
        <f>PPCL_NG!T65</f>
        <v>59.768071997677502</v>
      </c>
      <c r="H65">
        <f>PPCL_Spot!T65</f>
        <v>0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596.2104115858192</v>
      </c>
      <c r="P65" s="77">
        <v>79.706931988761013</v>
      </c>
      <c r="Q65" s="77">
        <v>26.569999999999997</v>
      </c>
      <c r="R65" s="80">
        <v>20.699999999999996</v>
      </c>
      <c r="S65" s="80">
        <v>0</v>
      </c>
      <c r="T65" s="78">
        <f>SUMPRODUCT(LTA!F65:AJ65,LTA!F$101:AJ$101,LTA!F$105:AJ$105)</f>
        <v>6.83</v>
      </c>
      <c r="U65" s="78">
        <f>SUMPRODUCT(LTA!F65:AJ65,LTA!F$102:AJ$102,LTA!F$105:AJ$105)</f>
        <v>301.09000000000003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1.7999999999999998</v>
      </c>
      <c r="AB65" s="117">
        <f>-STOA!P65</f>
        <v>0</v>
      </c>
      <c r="AC65">
        <f t="shared" si="0"/>
        <v>10.412190297435133</v>
      </c>
      <c r="AD65">
        <f t="shared" si="1"/>
        <v>1172.7912525929207</v>
      </c>
      <c r="AE65">
        <f>'IDT-1'!F65</f>
        <v>0</v>
      </c>
      <c r="AF65" s="26"/>
      <c r="AG65">
        <f t="shared" si="2"/>
        <v>1172.7912525929207</v>
      </c>
      <c r="AI65" s="75">
        <f>PXIL!J65</f>
        <v>0</v>
      </c>
      <c r="AJ65" s="75">
        <f>PXIL!P65</f>
        <v>0</v>
      </c>
      <c r="AK65" s="75">
        <f>RTM_IEX!J65</f>
        <v>9.6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11.32802731809824</v>
      </c>
      <c r="F66">
        <f>GT_Spot!T66</f>
        <v>0</v>
      </c>
      <c r="G66">
        <f>PPCL_NG!T66</f>
        <v>59.768071997677502</v>
      </c>
      <c r="H66">
        <f>PPCL_Spot!T66</f>
        <v>0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601.21580468431227</v>
      </c>
      <c r="P66" s="77">
        <v>79.706931988761013</v>
      </c>
      <c r="Q66" s="77">
        <v>26.569999999999997</v>
      </c>
      <c r="R66" s="80">
        <v>20.699999999999996</v>
      </c>
      <c r="S66" s="80">
        <v>0</v>
      </c>
      <c r="T66" s="78">
        <f>SUMPRODUCT(LTA!F66:AJ66,LTA!F$101:AJ$101,LTA!F$105:AJ$105)</f>
        <v>6.23</v>
      </c>
      <c r="U66" s="78">
        <f>SUMPRODUCT(LTA!F66:AJ66,LTA!F$102:AJ$102,LTA!F$105:AJ$105)</f>
        <v>311.69000000000005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1.7999999999999998</v>
      </c>
      <c r="AB66" s="117">
        <f>-STOA!P66</f>
        <v>0</v>
      </c>
      <c r="AC66">
        <f t="shared" si="0"/>
        <v>10.63732030714578</v>
      </c>
      <c r="AD66">
        <f t="shared" si="1"/>
        <v>1157.9715156817035</v>
      </c>
      <c r="AE66">
        <f>'IDT-1'!F66</f>
        <v>0</v>
      </c>
      <c r="AF66" s="26"/>
      <c r="AG66">
        <f t="shared" si="2"/>
        <v>1157.9715156817035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11.32802731809824</v>
      </c>
      <c r="F67">
        <f>GT_Spot!T67</f>
        <v>0</v>
      </c>
      <c r="G67">
        <f>PPCL_NG!T67</f>
        <v>59.768071997677502</v>
      </c>
      <c r="H67">
        <f>PPCL_Spot!T67</f>
        <v>0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602.9027833295138</v>
      </c>
      <c r="P67" s="77">
        <v>79.706931988761013</v>
      </c>
      <c r="Q67" s="77">
        <v>26.56693222491629</v>
      </c>
      <c r="R67" s="80">
        <v>20.7</v>
      </c>
      <c r="S67" s="80">
        <v>0</v>
      </c>
      <c r="T67" s="78">
        <f>SUMPRODUCT(LTA!F67:AJ67,LTA!F$101:AJ$101,LTA!F$105:AJ$105)</f>
        <v>5.6</v>
      </c>
      <c r="U67" s="78">
        <f>SUMPRODUCT(LTA!F67:AJ67,LTA!F$102:AJ$102,LTA!F$105:AJ$105)</f>
        <v>307.75000000000006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1.7999999999999998</v>
      </c>
      <c r="AB67" s="117">
        <f>-STOA!P67</f>
        <v>0</v>
      </c>
      <c r="AC67">
        <f t="shared" si="0"/>
        <v>10.745094635635743</v>
      </c>
      <c r="AD67">
        <f t="shared" si="1"/>
        <v>1139.977652223331</v>
      </c>
      <c r="AE67">
        <f>'IDT-1'!F67</f>
        <v>0</v>
      </c>
      <c r="AF67" s="26"/>
      <c r="AG67">
        <f t="shared" si="2"/>
        <v>1139.977652223331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11.32802731809824</v>
      </c>
      <c r="F68">
        <f>GT_Spot!T68</f>
        <v>0</v>
      </c>
      <c r="G68">
        <f>PPCL_NG!T68</f>
        <v>59.768071997677502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608.51273882935698</v>
      </c>
      <c r="P68" s="77">
        <v>79.706931988761013</v>
      </c>
      <c r="Q68" s="77">
        <v>26.56693222491629</v>
      </c>
      <c r="R68" s="80">
        <v>16.262564264311621</v>
      </c>
      <c r="S68" s="80">
        <v>0</v>
      </c>
      <c r="T68" s="78">
        <f>SUMPRODUCT(LTA!F68:AJ68,LTA!F$101:AJ$101,LTA!F$105:AJ$105)</f>
        <v>4.92</v>
      </c>
      <c r="U68" s="78">
        <f>SUMPRODUCT(LTA!F68:AJ68,LTA!F$102:AJ$102,LTA!F$105:AJ$105)</f>
        <v>302.74000000000007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1.7999999999999998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10.605806346283471</v>
      </c>
      <c r="AD68">
        <f t="shared" ref="AD68:AD98" si="4">SUM(B68:AB68,AI68:AR68)-AC68</f>
        <v>1194.599460276838</v>
      </c>
      <c r="AE68">
        <f>'IDT-1'!F68</f>
        <v>0</v>
      </c>
      <c r="AF68" s="26"/>
      <c r="AG68">
        <f t="shared" ref="AG68:AG98" si="5">SUM(AD68:AF68)</f>
        <v>1194.599460276838</v>
      </c>
      <c r="AI68" s="75">
        <f>PXIL!J68</f>
        <v>0</v>
      </c>
      <c r="AJ68" s="75">
        <f>PXIL!P68</f>
        <v>0</v>
      </c>
      <c r="AK68" s="75">
        <f>RTM_IEX!J68</f>
        <v>24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11.32802731809824</v>
      </c>
      <c r="F69">
        <f>GT_Spot!T69</f>
        <v>0</v>
      </c>
      <c r="G69">
        <f>PPCL_NG!T69</f>
        <v>59.768071997677502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639.56829024689148</v>
      </c>
      <c r="P69" s="77">
        <v>79.706931988761013</v>
      </c>
      <c r="Q69" s="77">
        <v>26.56693222491629</v>
      </c>
      <c r="R69" s="80">
        <v>9.08</v>
      </c>
      <c r="S69" s="80">
        <v>0</v>
      </c>
      <c r="T69" s="78">
        <f>SUMPRODUCT(LTA!F69:AJ69,LTA!F$101:AJ$101,LTA!F$105:AJ$105)</f>
        <v>4.32</v>
      </c>
      <c r="U69" s="78">
        <f>SUMPRODUCT(LTA!F69:AJ69,LTA!F$102:AJ$102,LTA!F$105:AJ$105)</f>
        <v>347.44000000000005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-58</v>
      </c>
      <c r="AA69" s="117">
        <f>STOA!J69</f>
        <v>1.7999999999999998</v>
      </c>
      <c r="AB69" s="117">
        <f>-STOA!P69</f>
        <v>0</v>
      </c>
      <c r="AC69">
        <f t="shared" si="3"/>
        <v>11.718900029519162</v>
      </c>
      <c r="AD69">
        <f t="shared" si="4"/>
        <v>1203.4593537468254</v>
      </c>
      <c r="AE69">
        <f>'IDT-1'!F69</f>
        <v>0</v>
      </c>
      <c r="AF69" s="26"/>
      <c r="AG69">
        <f t="shared" si="5"/>
        <v>1203.4593537468254</v>
      </c>
      <c r="AI69" s="75">
        <f>PXIL!J69</f>
        <v>0</v>
      </c>
      <c r="AJ69" s="75">
        <f>PXIL!P69</f>
        <v>0</v>
      </c>
      <c r="AK69" s="75">
        <f>RTM_IEX!J69</f>
        <v>24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11.32802731809824</v>
      </c>
      <c r="F70">
        <f>GT_Spot!T70</f>
        <v>0</v>
      </c>
      <c r="G70">
        <f>PPCL_NG!T70</f>
        <v>59.768071997677502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649.98328352735678</v>
      </c>
      <c r="P70" s="77">
        <v>79.706931988761013</v>
      </c>
      <c r="Q70" s="77">
        <v>26.56693222491629</v>
      </c>
      <c r="R70" s="80">
        <v>3.9674534958306604</v>
      </c>
      <c r="S70" s="80">
        <v>0</v>
      </c>
      <c r="T70" s="78">
        <f>SUMPRODUCT(LTA!F70:AJ70,LTA!F$101:AJ$101,LTA!F$105:AJ$105)</f>
        <v>3.19</v>
      </c>
      <c r="U70" s="78">
        <f>SUMPRODUCT(LTA!F70:AJ70,LTA!F$102:AJ$102,LTA!F$105:AJ$105)</f>
        <v>344.43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-50</v>
      </c>
      <c r="AA70" s="117">
        <f>STOA!J70</f>
        <v>1.7999999999999998</v>
      </c>
      <c r="AB70" s="117">
        <f>-STOA!P70</f>
        <v>0</v>
      </c>
      <c r="AC70">
        <f t="shared" si="3"/>
        <v>11.658104540973003</v>
      </c>
      <c r="AD70">
        <f t="shared" si="4"/>
        <v>1212.6825960116676</v>
      </c>
      <c r="AE70">
        <f>'IDT-1'!F70</f>
        <v>0</v>
      </c>
      <c r="AF70" s="26"/>
      <c r="AG70">
        <f t="shared" si="5"/>
        <v>1212.6825960116676</v>
      </c>
      <c r="AI70" s="75">
        <f>PXIL!J70</f>
        <v>0</v>
      </c>
      <c r="AJ70" s="75">
        <f>PXIL!P70</f>
        <v>0</v>
      </c>
      <c r="AK70" s="75">
        <f>RTM_IEX!J70</f>
        <v>24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11.32802731809824</v>
      </c>
      <c r="F71">
        <f>GT_Spot!T71</f>
        <v>0</v>
      </c>
      <c r="G71">
        <f>PPCL_NG!T71</f>
        <v>59.768071997677502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680.24917277751649</v>
      </c>
      <c r="P71" s="77">
        <v>79.706931988761013</v>
      </c>
      <c r="Q71" s="77">
        <v>26.56693222491629</v>
      </c>
      <c r="R71" s="80">
        <v>0.8</v>
      </c>
      <c r="S71" s="80">
        <v>0</v>
      </c>
      <c r="T71" s="78">
        <f>SUMPRODUCT(LTA!F71:AJ71,LTA!F$101:AJ$101,LTA!F$105:AJ$105)</f>
        <v>2.2400000000000002</v>
      </c>
      <c r="U71" s="78">
        <f>SUMPRODUCT(LTA!F71:AJ71,LTA!F$102:AJ$102,LTA!F$105:AJ$105)</f>
        <v>340.15000000000003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1.7999999999999998</v>
      </c>
      <c r="AB71" s="117">
        <f>-STOA!P71</f>
        <v>0</v>
      </c>
      <c r="AC71">
        <f t="shared" si="3"/>
        <v>11.816909326055004</v>
      </c>
      <c r="AD71">
        <f t="shared" si="4"/>
        <v>1190.3922269809143</v>
      </c>
      <c r="AE71">
        <f>'IDT-1'!F71</f>
        <v>-56.354999999999997</v>
      </c>
      <c r="AF71" s="26"/>
      <c r="AG71">
        <f t="shared" si="5"/>
        <v>1134.0372269809143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11.32802731809824</v>
      </c>
      <c r="F72">
        <f>GT_Spot!T72</f>
        <v>0</v>
      </c>
      <c r="G72">
        <f>PPCL_NG!T72</f>
        <v>59.768071997677502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702.36429510439848</v>
      </c>
      <c r="P72" s="77">
        <v>79.706931988761013</v>
      </c>
      <c r="Q72" s="77">
        <v>26.56693222491629</v>
      </c>
      <c r="R72" s="80">
        <v>0.12</v>
      </c>
      <c r="S72" s="80">
        <v>0</v>
      </c>
      <c r="T72" s="78">
        <f>SUMPRODUCT(LTA!F72:AJ72,LTA!F$101:AJ$101,LTA!F$105:AJ$105)</f>
        <v>1.1200000000000001</v>
      </c>
      <c r="U72" s="78">
        <f>SUMPRODUCT(LTA!F72:AJ72,LTA!F$102:AJ$102,LTA!F$105:AJ$105)</f>
        <v>338.31000000000006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1.7999999999999998</v>
      </c>
      <c r="AB72" s="117">
        <f>-STOA!P72</f>
        <v>0</v>
      </c>
      <c r="AC72">
        <f t="shared" si="3"/>
        <v>11.801927852087658</v>
      </c>
      <c r="AD72">
        <f t="shared" si="4"/>
        <v>1228.8823307817638</v>
      </c>
      <c r="AE72">
        <f>'IDT-1'!F72</f>
        <v>-64.75</v>
      </c>
      <c r="AF72" s="26"/>
      <c r="AG72">
        <f t="shared" si="5"/>
        <v>1164.1323307817638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11.32802731809824</v>
      </c>
      <c r="F73">
        <f>GT_Spot!T73</f>
        <v>0</v>
      </c>
      <c r="G73">
        <f>PPCL_NG!T73</f>
        <v>59.768071997677502</v>
      </c>
      <c r="H73">
        <f>PPCL_Spot!T73</f>
        <v>0</v>
      </c>
      <c r="I73">
        <f>Bawana_NG!T73</f>
        <v>68.92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719.49647720135067</v>
      </c>
      <c r="P73" s="77">
        <v>79.706931988761013</v>
      </c>
      <c r="Q73" s="77">
        <v>26.56693222491629</v>
      </c>
      <c r="R73" s="80">
        <v>0</v>
      </c>
      <c r="S73" s="80">
        <v>0</v>
      </c>
      <c r="T73" s="78">
        <f>SUMPRODUCT(LTA!F73:AJ73,LTA!F$101:AJ$101,LTA!F$105:AJ$105)</f>
        <v>0.38</v>
      </c>
      <c r="U73" s="78">
        <f>SUMPRODUCT(LTA!F73:AJ73,LTA!F$102:AJ$102,LTA!F$105:AJ$105)</f>
        <v>337.51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1.7999999999999998</v>
      </c>
      <c r="AB73" s="117">
        <f>-STOA!P73</f>
        <v>0</v>
      </c>
      <c r="AC73">
        <f t="shared" si="3"/>
        <v>11.488192678431073</v>
      </c>
      <c r="AD73">
        <f t="shared" si="4"/>
        <v>1293.9882480523727</v>
      </c>
      <c r="AE73">
        <f>'IDT-1'!F73</f>
        <v>-82.35</v>
      </c>
      <c r="AF73" s="26"/>
      <c r="AG73">
        <f t="shared" si="5"/>
        <v>1211.6382480523728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11.32802731809824</v>
      </c>
      <c r="F74">
        <f>GT_Spot!T74</f>
        <v>0</v>
      </c>
      <c r="G74">
        <f>PPCL_NG!T74</f>
        <v>59.768071997677502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726.06692563655088</v>
      </c>
      <c r="P74" s="77">
        <v>79.706931988761013</v>
      </c>
      <c r="Q74" s="77">
        <v>26.56693222491629</v>
      </c>
      <c r="R74" s="80">
        <v>0</v>
      </c>
      <c r="S74" s="80">
        <v>0</v>
      </c>
      <c r="T74" s="78">
        <f>SUMPRODUCT(LTA!F74:AJ74,LTA!F$101:AJ$101,LTA!F$105:AJ$105)</f>
        <v>0.03</v>
      </c>
      <c r="U74" s="78">
        <f>SUMPRODUCT(LTA!F74:AJ74,LTA!F$102:AJ$102,LTA!F$105:AJ$105)</f>
        <v>337.26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1.7999999999999998</v>
      </c>
      <c r="AB74" s="117">
        <f>-STOA!P74</f>
        <v>0</v>
      </c>
      <c r="AC74">
        <f t="shared" si="3"/>
        <v>11.546716624660831</v>
      </c>
      <c r="AD74">
        <f t="shared" si="4"/>
        <v>1300.5801725413428</v>
      </c>
      <c r="AE74">
        <f>'IDT-1'!F74</f>
        <v>-58.381</v>
      </c>
      <c r="AF74" s="26"/>
      <c r="AG74">
        <f t="shared" si="5"/>
        <v>1242.1991725413427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11.416758602574205</v>
      </c>
      <c r="F75">
        <f>GT_Spot!T75</f>
        <v>0</v>
      </c>
      <c r="G75">
        <f>PPCL_NG!T75</f>
        <v>59.768071997677502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726.06692563655088</v>
      </c>
      <c r="P75" s="77">
        <v>79.706931988761013</v>
      </c>
      <c r="Q75" s="77">
        <v>26.56693222491629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337.19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-49</v>
      </c>
      <c r="AA75" s="117">
        <f>STOA!J75</f>
        <v>1.7999999999999998</v>
      </c>
      <c r="AB75" s="117">
        <f>-STOA!P75</f>
        <v>0</v>
      </c>
      <c r="AC75">
        <f t="shared" si="3"/>
        <v>12.780677185549372</v>
      </c>
      <c r="AD75">
        <f t="shared" si="4"/>
        <v>1160.3349432649304</v>
      </c>
      <c r="AE75">
        <f>'IDT-1'!F75</f>
        <v>0</v>
      </c>
      <c r="AF75" s="26"/>
      <c r="AG75">
        <f t="shared" si="5"/>
        <v>1160.3349432649304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11.416758602574205</v>
      </c>
      <c r="F76">
        <f>GT_Spot!T76</f>
        <v>0</v>
      </c>
      <c r="G76">
        <f>PPCL_NG!T76</f>
        <v>59.768071997677502</v>
      </c>
      <c r="H76">
        <f>PPCL_Spot!T76</f>
        <v>0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726.06692563655088</v>
      </c>
      <c r="P76" s="77">
        <v>79.706931988761013</v>
      </c>
      <c r="Q76" s="77">
        <v>26.56693222491629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337.19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-50</v>
      </c>
      <c r="AA76" s="117">
        <f>STOA!J76</f>
        <v>1.7999999999999998</v>
      </c>
      <c r="AB76" s="117">
        <f>-STOA!P76</f>
        <v>0</v>
      </c>
      <c r="AC76">
        <f t="shared" si="3"/>
        <v>12.611992762627661</v>
      </c>
      <c r="AD76">
        <f t="shared" si="4"/>
        <v>1179.5036276878523</v>
      </c>
      <c r="AE76">
        <f>'IDT-1'!F76</f>
        <v>0</v>
      </c>
      <c r="AF76" s="26"/>
      <c r="AG76">
        <f t="shared" si="5"/>
        <v>1179.5036276878523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11.416758602574205</v>
      </c>
      <c r="F77">
        <f>GT_Spot!T77</f>
        <v>0</v>
      </c>
      <c r="G77">
        <f>PPCL_NG!T77</f>
        <v>59.768071997677502</v>
      </c>
      <c r="H77">
        <f>PPCL_Spot!T77</f>
        <v>0</v>
      </c>
      <c r="I77">
        <f>Bawana_NG!T77</f>
        <v>69.38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726.06692563655088</v>
      </c>
      <c r="P77" s="77">
        <v>79.706931988761013</v>
      </c>
      <c r="Q77" s="77">
        <v>26.56693222491629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337.21000000000004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-51</v>
      </c>
      <c r="AA77" s="117">
        <f>STOA!J77</f>
        <v>1.7999999999999998</v>
      </c>
      <c r="AB77" s="117">
        <f>-STOA!P77</f>
        <v>0</v>
      </c>
      <c r="AC77">
        <f t="shared" si="3"/>
        <v>12.663501527760836</v>
      </c>
      <c r="AD77">
        <f t="shared" si="4"/>
        <v>1173.2521189227191</v>
      </c>
      <c r="AE77">
        <f>'IDT-1'!F77</f>
        <v>0</v>
      </c>
      <c r="AF77" s="26"/>
      <c r="AG77">
        <f t="shared" si="5"/>
        <v>1173.2521189227191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11.416758602574205</v>
      </c>
      <c r="F78">
        <f>GT_Spot!T78</f>
        <v>0</v>
      </c>
      <c r="G78">
        <f>PPCL_NG!T78</f>
        <v>59.768071997677502</v>
      </c>
      <c r="H78">
        <f>PPCL_Spot!T78</f>
        <v>0</v>
      </c>
      <c r="I78">
        <f>Bawana_NG!T78</f>
        <v>69.147440784604001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722.18757616255061</v>
      </c>
      <c r="P78" s="77">
        <v>79.706931988761013</v>
      </c>
      <c r="Q78" s="77">
        <v>26.56693222491629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337.24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-47</v>
      </c>
      <c r="AA78" s="117">
        <f>STOA!J78</f>
        <v>1.7999999999999998</v>
      </c>
      <c r="AB78" s="117">
        <f>-STOA!P78</f>
        <v>0</v>
      </c>
      <c r="AC78">
        <f t="shared" si="3"/>
        <v>12.23694312031755</v>
      </c>
      <c r="AD78">
        <f t="shared" si="4"/>
        <v>1213.5967686407657</v>
      </c>
      <c r="AE78">
        <f>'IDT-1'!F78</f>
        <v>0</v>
      </c>
      <c r="AF78" s="26"/>
      <c r="AG78">
        <f t="shared" si="5"/>
        <v>1213.5967686407657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11.416758602574205</v>
      </c>
      <c r="F79">
        <f>GT_Spot!T79</f>
        <v>0</v>
      </c>
      <c r="G79">
        <f>PPCL_NG!T79</f>
        <v>29.88</v>
      </c>
      <c r="H79">
        <f>PPCL_Spot!T79</f>
        <v>29.88</v>
      </c>
      <c r="I79">
        <f>Bawana_NG!T79</f>
        <v>67.15000000000002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714.57352945207356</v>
      </c>
      <c r="P79" s="77">
        <v>79.706931988761013</v>
      </c>
      <c r="Q79" s="77">
        <v>26.56693222491629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337.24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-41</v>
      </c>
      <c r="AA79" s="117">
        <f>STOA!J79</f>
        <v>1.7999999999999998</v>
      </c>
      <c r="AB79" s="117">
        <f>-STOA!P79</f>
        <v>0</v>
      </c>
      <c r="AC79">
        <f t="shared" si="3"/>
        <v>12.631709882979823</v>
      </c>
      <c r="AD79">
        <f t="shared" si="4"/>
        <v>1149.5824423853451</v>
      </c>
      <c r="AE79">
        <f>'IDT-1'!F79</f>
        <v>0</v>
      </c>
      <c r="AF79" s="26"/>
      <c r="AG79">
        <f t="shared" si="5"/>
        <v>1149.5824423853451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-95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11.416758602574205</v>
      </c>
      <c r="F80">
        <f>GT_Spot!T80</f>
        <v>0</v>
      </c>
      <c r="G80">
        <f>PPCL_NG!T80</f>
        <v>29.88</v>
      </c>
      <c r="H80">
        <f>PPCL_Spot!T80</f>
        <v>29.88</v>
      </c>
      <c r="I80">
        <f>Bawana_NG!T80</f>
        <v>68.47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694.50997713287359</v>
      </c>
      <c r="P80" s="77">
        <v>79.706931988761013</v>
      </c>
      <c r="Q80" s="77">
        <v>26.56693222491629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337.25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-38</v>
      </c>
      <c r="AA80" s="117">
        <f>STOA!J80</f>
        <v>1.7999999999999998</v>
      </c>
      <c r="AB80" s="117">
        <f>-STOA!P80</f>
        <v>0</v>
      </c>
      <c r="AC80">
        <f t="shared" si="3"/>
        <v>12.173876414338418</v>
      </c>
      <c r="AD80">
        <f t="shared" si="4"/>
        <v>1164.3067235347867</v>
      </c>
      <c r="AE80">
        <f>'IDT-1'!F80</f>
        <v>0</v>
      </c>
      <c r="AF80" s="26"/>
      <c r="AG80">
        <f t="shared" si="5"/>
        <v>1164.3067235347867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-65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11.416758602574205</v>
      </c>
      <c r="F81">
        <f>GT_Spot!T81</f>
        <v>0</v>
      </c>
      <c r="G81">
        <f>PPCL_NG!T81</f>
        <v>29.88</v>
      </c>
      <c r="H81">
        <f>PPCL_Spot!T81</f>
        <v>29.88</v>
      </c>
      <c r="I81">
        <f>Bawana_NG!T81</f>
        <v>68.102803558725853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636.79177308557121</v>
      </c>
      <c r="P81" s="77">
        <v>77.672989722468145</v>
      </c>
      <c r="Q81" s="77">
        <v>26.119999999999997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286.34999999999997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-21</v>
      </c>
      <c r="AA81" s="117">
        <f>STOA!J81</f>
        <v>1.7999999999999998</v>
      </c>
      <c r="AB81" s="117">
        <f>-STOA!P81</f>
        <v>0</v>
      </c>
      <c r="AC81">
        <f t="shared" si="3"/>
        <v>10.46496673769629</v>
      </c>
      <c r="AD81">
        <f t="shared" si="4"/>
        <v>1136.5493582316431</v>
      </c>
      <c r="AE81">
        <f>'IDT-1'!F81</f>
        <v>-17.298999999999999</v>
      </c>
      <c r="AF81" s="26"/>
      <c r="AG81">
        <f t="shared" si="5"/>
        <v>1119.2503582316431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11.416758602574205</v>
      </c>
      <c r="F82">
        <f>GT_Spot!T82</f>
        <v>0</v>
      </c>
      <c r="G82">
        <f>PPCL_NG!T82</f>
        <v>29.88</v>
      </c>
      <c r="H82">
        <f>PPCL_Spot!T82</f>
        <v>29.88</v>
      </c>
      <c r="I82">
        <f>Bawana_NG!T82</f>
        <v>68.102803558725853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648.61541361116463</v>
      </c>
      <c r="P82" s="77">
        <v>77.672989722468145</v>
      </c>
      <c r="Q82" s="77">
        <v>26.119999999999997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286.34999999999997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-55</v>
      </c>
      <c r="AA82" s="117">
        <f>STOA!J82</f>
        <v>1.7999999999999998</v>
      </c>
      <c r="AB82" s="117">
        <f>-STOA!P82</f>
        <v>0</v>
      </c>
      <c r="AC82">
        <f t="shared" si="3"/>
        <v>10.870871110076152</v>
      </c>
      <c r="AD82">
        <f t="shared" si="4"/>
        <v>1113.9670943848566</v>
      </c>
      <c r="AE82">
        <f>'IDT-1'!F82</f>
        <v>-6.343</v>
      </c>
      <c r="AF82" s="26"/>
      <c r="AG82">
        <f t="shared" si="5"/>
        <v>1107.6240943848566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11.416758602574205</v>
      </c>
      <c r="F83">
        <f>GT_Spot!T83</f>
        <v>0</v>
      </c>
      <c r="G83">
        <f>PPCL_NG!T83</f>
        <v>29.88</v>
      </c>
      <c r="H83">
        <f>PPCL_Spot!T83</f>
        <v>29.88</v>
      </c>
      <c r="I83">
        <f>Bawana_NG!T83</f>
        <v>68.279999999999987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639.86076522681674</v>
      </c>
      <c r="P83" s="77">
        <v>77.672989722468145</v>
      </c>
      <c r="Q83" s="77">
        <v>26.119999999999997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286.25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-87</v>
      </c>
      <c r="AA83" s="117">
        <f>STOA!J83</f>
        <v>1.7999999999999998</v>
      </c>
      <c r="AB83" s="117">
        <f>-STOA!P83</f>
        <v>0</v>
      </c>
      <c r="AC83">
        <f t="shared" si="3"/>
        <v>11.522515989797119</v>
      </c>
      <c r="AD83">
        <f t="shared" si="4"/>
        <v>1022.637997562062</v>
      </c>
      <c r="AE83">
        <f>'IDT-1'!F83</f>
        <v>-10.956</v>
      </c>
      <c r="AF83" s="26"/>
      <c r="AG83">
        <f t="shared" si="5"/>
        <v>1011.681997562062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11.416758602574205</v>
      </c>
      <c r="F84">
        <f>GT_Spot!T84</f>
        <v>0</v>
      </c>
      <c r="G84">
        <f>PPCL_NG!T84</f>
        <v>29.88</v>
      </c>
      <c r="H84">
        <f>PPCL_Spot!T84</f>
        <v>29.88</v>
      </c>
      <c r="I84">
        <f>Bawana_NG!T84</f>
        <v>68.279999999999987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569.01365316683575</v>
      </c>
      <c r="P84" s="77">
        <v>77.672989722468145</v>
      </c>
      <c r="Q84" s="77">
        <v>26.119999999999997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286.24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-64.5</v>
      </c>
      <c r="AA84" s="117">
        <f>STOA!J84</f>
        <v>1.7999999999999998</v>
      </c>
      <c r="AB84" s="117">
        <f>-STOA!P84</f>
        <v>0</v>
      </c>
      <c r="AC84">
        <f t="shared" si="3"/>
        <v>10.699215534419892</v>
      </c>
      <c r="AD84">
        <f t="shared" si="4"/>
        <v>975.10418595745818</v>
      </c>
      <c r="AE84">
        <f>'IDT-1'!F84</f>
        <v>0</v>
      </c>
      <c r="AF84" s="26"/>
      <c r="AG84">
        <f t="shared" si="5"/>
        <v>975.10418595745818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11.416758602574205</v>
      </c>
      <c r="F85">
        <f>GT_Spot!T85</f>
        <v>0</v>
      </c>
      <c r="G85">
        <f>PPCL_NG!T85</f>
        <v>29.88</v>
      </c>
      <c r="H85">
        <f>PPCL_Spot!T85</f>
        <v>29.88</v>
      </c>
      <c r="I85">
        <f>Bawana_NG!T85</f>
        <v>67.36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474.2848528334888</v>
      </c>
      <c r="P85" s="77">
        <v>77.672989722468145</v>
      </c>
      <c r="Q85" s="77">
        <v>26.119999999999997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286.25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1.7999999999999998</v>
      </c>
      <c r="AB85" s="117">
        <f>-STOA!P85</f>
        <v>0</v>
      </c>
      <c r="AC85">
        <f t="shared" si="3"/>
        <v>9.373736141526793</v>
      </c>
      <c r="AD85">
        <f t="shared" si="4"/>
        <v>935.29086501700431</v>
      </c>
      <c r="AE85">
        <f>'IDT-1'!F85</f>
        <v>0</v>
      </c>
      <c r="AF85" s="26"/>
      <c r="AG85">
        <f t="shared" si="5"/>
        <v>935.29086501700431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11.416758602574205</v>
      </c>
      <c r="F86">
        <f>GT_Spot!T86</f>
        <v>0</v>
      </c>
      <c r="G86">
        <f>PPCL_NG!T86</f>
        <v>29.88</v>
      </c>
      <c r="H86">
        <f>PPCL_Spot!T86</f>
        <v>29.88</v>
      </c>
      <c r="I86">
        <f>Bawana_NG!T86</f>
        <v>68.69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443.11313691442683</v>
      </c>
      <c r="P86" s="77">
        <v>77.672989722468145</v>
      </c>
      <c r="Q86" s="77">
        <v>26.119999999999997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286.19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1.7999999999999998</v>
      </c>
      <c r="AB86" s="117">
        <f>-STOA!P86</f>
        <v>0</v>
      </c>
      <c r="AC86">
        <f t="shared" si="3"/>
        <v>8.6666946653292811</v>
      </c>
      <c r="AD86">
        <f t="shared" si="4"/>
        <v>956.09619057413988</v>
      </c>
      <c r="AE86">
        <f>'IDT-1'!F86</f>
        <v>0</v>
      </c>
      <c r="AF86" s="26"/>
      <c r="AG86">
        <f t="shared" si="5"/>
        <v>956.09619057413988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11.416758602574205</v>
      </c>
      <c r="F87">
        <f>GT_Spot!T87</f>
        <v>0</v>
      </c>
      <c r="G87">
        <f>PPCL_NG!T87</f>
        <v>29.88</v>
      </c>
      <c r="H87">
        <f>PPCL_Spot!T87</f>
        <v>29.88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438.11247314812596</v>
      </c>
      <c r="P87" s="77">
        <v>76.807010237048004</v>
      </c>
      <c r="Q87" s="77">
        <v>6.72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297.7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1.7999999999999998</v>
      </c>
      <c r="AB87" s="117">
        <f>-STOA!P87</f>
        <v>0</v>
      </c>
      <c r="AC87">
        <f t="shared" si="3"/>
        <v>8.3811642047141355</v>
      </c>
      <c r="AD87">
        <f t="shared" si="4"/>
        <v>923.93507778303399</v>
      </c>
      <c r="AE87">
        <f>'IDT-1'!F87</f>
        <v>0</v>
      </c>
      <c r="AF87" s="26"/>
      <c r="AG87">
        <f t="shared" si="5"/>
        <v>923.93507778303399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11.416758602574205</v>
      </c>
      <c r="F88">
        <f>GT_Spot!T88</f>
        <v>0</v>
      </c>
      <c r="G88">
        <f>PPCL_NG!T88</f>
        <v>29.88</v>
      </c>
      <c r="H88">
        <f>PPCL_Spot!T88</f>
        <v>29.88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438.11247314812596</v>
      </c>
      <c r="P88" s="77">
        <v>76.807010237048004</v>
      </c>
      <c r="Q88" s="77">
        <v>6.72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311.09999999999997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1.7999999999999998</v>
      </c>
      <c r="AB88" s="117">
        <f>-STOA!P88</f>
        <v>0</v>
      </c>
      <c r="AC88">
        <f t="shared" si="3"/>
        <v>8.9429905808239027</v>
      </c>
      <c r="AD88">
        <f t="shared" si="4"/>
        <v>886.77325140692426</v>
      </c>
      <c r="AE88">
        <f>'IDT-1'!F88</f>
        <v>0</v>
      </c>
      <c r="AF88" s="26"/>
      <c r="AG88">
        <f t="shared" si="5"/>
        <v>886.77325140692426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11.416758602574205</v>
      </c>
      <c r="F89">
        <f>GT_Spot!T89</f>
        <v>0</v>
      </c>
      <c r="G89">
        <f>PPCL_NG!T89</f>
        <v>29.88</v>
      </c>
      <c r="H89">
        <f>PPCL_Spot!T89</f>
        <v>29.88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435.30993589484893</v>
      </c>
      <c r="P89" s="77">
        <v>38.4</v>
      </c>
      <c r="Q89" s="77">
        <v>6.72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311.14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1.7999999999999998</v>
      </c>
      <c r="AB89" s="117">
        <f>-STOA!P89</f>
        <v>0</v>
      </c>
      <c r="AC89">
        <f t="shared" si="3"/>
        <v>8.0480109115773235</v>
      </c>
      <c r="AD89">
        <f t="shared" si="4"/>
        <v>906.49868358584581</v>
      </c>
      <c r="AE89">
        <f>'IDT-1'!F89</f>
        <v>0</v>
      </c>
      <c r="AF89" s="26"/>
      <c r="AG89">
        <f t="shared" si="5"/>
        <v>906.49868358584581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11.838443818786793</v>
      </c>
      <c r="F90">
        <f>GT_Spot!T90</f>
        <v>0</v>
      </c>
      <c r="G90">
        <f>PPCL_NG!T90</f>
        <v>29.88</v>
      </c>
      <c r="H90">
        <f>PPCL_Spot!T90</f>
        <v>29.88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430.72458191589226</v>
      </c>
      <c r="P90" s="77">
        <v>38.4</v>
      </c>
      <c r="Q90" s="77">
        <v>6.72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311.19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1.7999999999999998</v>
      </c>
      <c r="AB90" s="117">
        <f>-STOA!P90</f>
        <v>0</v>
      </c>
      <c r="AC90">
        <f t="shared" si="3"/>
        <v>8.5444982777968939</v>
      </c>
      <c r="AD90">
        <f t="shared" si="4"/>
        <v>841.888527456882</v>
      </c>
      <c r="AE90">
        <f>'IDT-1'!F90</f>
        <v>0</v>
      </c>
      <c r="AF90" s="26"/>
      <c r="AG90">
        <f t="shared" si="5"/>
        <v>841.888527456882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11.838443818786793</v>
      </c>
      <c r="F91">
        <f>GT_Spot!T91</f>
        <v>0</v>
      </c>
      <c r="G91">
        <f>PPCL_NG!T91</f>
        <v>29.57</v>
      </c>
      <c r="H91">
        <f>PPCL_Spot!T91</f>
        <v>29.88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426.73257821342759</v>
      </c>
      <c r="P91" s="77">
        <v>38.4</v>
      </c>
      <c r="Q91" s="77">
        <v>6.72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311.11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1.7999999999999998</v>
      </c>
      <c r="AB91" s="117">
        <f>-STOA!P91</f>
        <v>0</v>
      </c>
      <c r="AC91">
        <f t="shared" si="3"/>
        <v>7.9732489938834874</v>
      </c>
      <c r="AD91">
        <f t="shared" si="4"/>
        <v>898.07777303833086</v>
      </c>
      <c r="AE91">
        <f>'IDT-1'!F91</f>
        <v>0</v>
      </c>
      <c r="AF91" s="26"/>
      <c r="AG91">
        <f t="shared" si="5"/>
        <v>898.07777303833086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11.838443818786793</v>
      </c>
      <c r="F92">
        <f>GT_Spot!T92</f>
        <v>0</v>
      </c>
      <c r="G92">
        <f>PPCL_NG!T92</f>
        <v>29.57</v>
      </c>
      <c r="H92">
        <f>PPCL_Spot!T92</f>
        <v>29.88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422.1537096605656</v>
      </c>
      <c r="P92" s="77">
        <v>38.4</v>
      </c>
      <c r="Q92" s="77">
        <v>6.72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311.2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1.7999999999999998</v>
      </c>
      <c r="AB92" s="117">
        <f>-STOA!P92</f>
        <v>0</v>
      </c>
      <c r="AC92">
        <f t="shared" si="3"/>
        <v>8.5996065147829484</v>
      </c>
      <c r="AD92">
        <f t="shared" si="4"/>
        <v>817.96254696456924</v>
      </c>
      <c r="AE92">
        <f>'IDT-1'!F92</f>
        <v>0</v>
      </c>
      <c r="AF92" s="26"/>
      <c r="AG92">
        <f t="shared" si="5"/>
        <v>817.96254696456924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11.838443818786793</v>
      </c>
      <c r="F93">
        <f>GT_Spot!T93</f>
        <v>0</v>
      </c>
      <c r="G93">
        <f>PPCL_NG!T93</f>
        <v>29.57</v>
      </c>
      <c r="H93">
        <f>PPCL_Spot!T93</f>
        <v>29.88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382.75564229544699</v>
      </c>
      <c r="P93" s="77">
        <v>38.4</v>
      </c>
      <c r="Q93" s="77">
        <v>6.72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310.83999999999997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1.7999999999999998</v>
      </c>
      <c r="AB93" s="117">
        <f>-STOA!P93</f>
        <v>0</v>
      </c>
      <c r="AC93">
        <f t="shared" si="3"/>
        <v>7.67265723302721</v>
      </c>
      <c r="AD93">
        <f t="shared" si="4"/>
        <v>844.1314288812066</v>
      </c>
      <c r="AE93">
        <f>'IDT-1'!F93</f>
        <v>0</v>
      </c>
      <c r="AF93" s="26"/>
      <c r="AG93">
        <f t="shared" si="5"/>
        <v>844.1314288812066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11.838443818786793</v>
      </c>
      <c r="F94">
        <f>GT_Spot!T94</f>
        <v>0</v>
      </c>
      <c r="G94">
        <f>PPCL_NG!T94</f>
        <v>29.57</v>
      </c>
      <c r="H94">
        <f>PPCL_Spot!T94</f>
        <v>29.88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352.12564384194803</v>
      </c>
      <c r="P94" s="77">
        <v>38.4</v>
      </c>
      <c r="Q94" s="77">
        <v>6.72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310.82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1.7999999999999998</v>
      </c>
      <c r="AB94" s="117">
        <f>-STOA!P94</f>
        <v>0</v>
      </c>
      <c r="AC94">
        <f t="shared" si="3"/>
        <v>7.846843622746186</v>
      </c>
      <c r="AD94">
        <f t="shared" si="4"/>
        <v>763.30724403798865</v>
      </c>
      <c r="AE94">
        <f>'IDT-1'!F94</f>
        <v>0</v>
      </c>
      <c r="AF94" s="26"/>
      <c r="AG94">
        <f t="shared" si="5"/>
        <v>763.30724403798865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11.838443818786793</v>
      </c>
      <c r="F95">
        <f>GT_Spot!T95</f>
        <v>0</v>
      </c>
      <c r="G95">
        <f>PPCL_NG!T95</f>
        <v>30.85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351.53204572985891</v>
      </c>
      <c r="P95" s="77">
        <v>38.4</v>
      </c>
      <c r="Q95" s="77">
        <v>6.72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327.65000000000003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1.7999999999999998</v>
      </c>
      <c r="AB95" s="117">
        <f>-STOA!P95</f>
        <v>0</v>
      </c>
      <c r="AC95">
        <f t="shared" si="3"/>
        <v>7.8268252345817535</v>
      </c>
      <c r="AD95">
        <f t="shared" si="4"/>
        <v>740.96366431406386</v>
      </c>
      <c r="AE95">
        <f>'IDT-1'!F95</f>
        <v>0</v>
      </c>
      <c r="AF95" s="26"/>
      <c r="AG95">
        <f t="shared" si="5"/>
        <v>740.96366431406386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11.838443818786793</v>
      </c>
      <c r="F96">
        <f>GT_Spot!T96</f>
        <v>0</v>
      </c>
      <c r="G96">
        <f>PPCL_NG!T96</f>
        <v>30.85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299.83919750472234</v>
      </c>
      <c r="P96" s="77">
        <v>38.4</v>
      </c>
      <c r="Q96" s="77">
        <v>6.72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340.53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1.7999999999999998</v>
      </c>
      <c r="AB96" s="117">
        <f>-STOA!P96</f>
        <v>0</v>
      </c>
      <c r="AC96">
        <f t="shared" si="3"/>
        <v>7.2189283445346932</v>
      </c>
      <c r="AD96">
        <f t="shared" si="4"/>
        <v>732.75871297897436</v>
      </c>
      <c r="AE96">
        <f>'IDT-1'!F96</f>
        <v>0</v>
      </c>
      <c r="AF96" s="26"/>
      <c r="AG96">
        <f t="shared" si="5"/>
        <v>732.75871297897436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11.838443818786793</v>
      </c>
      <c r="F97">
        <f>GT_Spot!T97</f>
        <v>0</v>
      </c>
      <c r="G97">
        <f>PPCL_NG!T97</f>
        <v>30.85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299.91801875901893</v>
      </c>
      <c r="P97" s="77">
        <v>38.4</v>
      </c>
      <c r="Q97" s="77">
        <v>6.72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1.7999999999999998</v>
      </c>
      <c r="AB97" s="117">
        <f>-STOA!P97</f>
        <v>0</v>
      </c>
      <c r="AC97">
        <f t="shared" si="3"/>
        <v>7.5429017972383621</v>
      </c>
      <c r="AD97">
        <f t="shared" si="4"/>
        <v>708.98356078056725</v>
      </c>
      <c r="AE97">
        <f>'IDT-1'!F97</f>
        <v>0</v>
      </c>
      <c r="AF97" s="26"/>
      <c r="AG97">
        <f t="shared" si="5"/>
        <v>708.98356078056725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11.838443818786793</v>
      </c>
      <c r="F98">
        <f>GT_Spot!T98</f>
        <v>0</v>
      </c>
      <c r="G98">
        <f>PPCL_NG!T98</f>
        <v>30.85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299.91799664907029</v>
      </c>
      <c r="P98" s="77">
        <v>38.4</v>
      </c>
      <c r="Q98" s="77">
        <v>6.72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346.84999999999997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1.7999999999999998</v>
      </c>
      <c r="AB98" s="117">
        <f>-STOA!P98</f>
        <v>0</v>
      </c>
      <c r="AC98">
        <f t="shared" si="3"/>
        <v>7.5415816026708145</v>
      </c>
      <c r="AD98">
        <f t="shared" si="4"/>
        <v>708.83485886518622</v>
      </c>
      <c r="AE98">
        <f>'IDT-1'!F98</f>
        <v>0</v>
      </c>
      <c r="AF98" s="26"/>
      <c r="AG98">
        <f t="shared" si="5"/>
        <v>708.83485886518622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0.32191157078986393</v>
      </c>
      <c r="F99">
        <f t="shared" si="6"/>
        <v>0</v>
      </c>
      <c r="G99">
        <f t="shared" si="6"/>
        <v>0.94634322243150026</v>
      </c>
      <c r="H99">
        <f t="shared" si="6"/>
        <v>0.11952</v>
      </c>
      <c r="I99">
        <f t="shared" si="6"/>
        <v>1.4903207438726844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13.080591135555327</v>
      </c>
      <c r="P99" s="77">
        <f t="shared" si="6"/>
        <v>1.5677181836344456</v>
      </c>
      <c r="Q99" s="77">
        <f t="shared" si="6"/>
        <v>0.45091375447407939</v>
      </c>
      <c r="R99" s="80">
        <f>SUM(R3:R98)/4000</f>
        <v>0.19529871906759216</v>
      </c>
      <c r="S99" s="80">
        <f t="shared" si="6"/>
        <v>0</v>
      </c>
      <c r="T99" s="78">
        <f t="shared" si="6"/>
        <v>6.0852499999999997E-2</v>
      </c>
      <c r="U99" s="78">
        <f t="shared" si="6"/>
        <v>6.4645749999999991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0.57246000000000008</v>
      </c>
      <c r="Z99" s="75">
        <f t="shared" si="6"/>
        <v>-1.0936250000000001</v>
      </c>
      <c r="AA99" s="117">
        <f t="shared" si="6"/>
        <v>5.5287500000000135E-2</v>
      </c>
      <c r="AB99" s="117">
        <f t="shared" si="6"/>
        <v>0</v>
      </c>
      <c r="AC99">
        <f t="shared" si="6"/>
        <v>0.23796779982934074</v>
      </c>
      <c r="AD99">
        <f t="shared" si="6"/>
        <v>23.49445202999615</v>
      </c>
      <c r="AE99">
        <f t="shared" si="6"/>
        <v>-0.14006724999999998</v>
      </c>
      <c r="AG99">
        <f t="shared" si="6"/>
        <v>23.35438477999616</v>
      </c>
      <c r="AI99">
        <f t="shared" si="6"/>
        <v>0</v>
      </c>
      <c r="AJ99">
        <f t="shared" si="6"/>
        <v>0</v>
      </c>
      <c r="AK99">
        <f t="shared" si="6"/>
        <v>5.4002499999999995E-2</v>
      </c>
      <c r="AL99">
        <f t="shared" si="6"/>
        <v>-0.55374999999999996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44682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47.873690205819727</v>
      </c>
      <c r="H3">
        <f>PPCL_Spot!S3</f>
        <v>0</v>
      </c>
      <c r="I3">
        <f>Bawana_NG!S3</f>
        <v>28.000000000000004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0.68624729703159726</v>
      </c>
      <c r="AD3">
        <f>SUM(B3:AB3,AI3:AR3)-AC3</f>
        <v>77.296400092922624</v>
      </c>
      <c r="AE3">
        <f>'IDT-1'!E3</f>
        <v>0</v>
      </c>
      <c r="AF3" s="26"/>
      <c r="AG3">
        <f>SUM(AD3:AF3)</f>
        <v>77.296400092922624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47.873690205819727</v>
      </c>
      <c r="H4">
        <f>PPCL_Spot!S4</f>
        <v>0</v>
      </c>
      <c r="I4">
        <f>Bawana_NG!S4</f>
        <v>28.000000000000004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0.68624729703159726</v>
      </c>
      <c r="AD4">
        <f t="shared" ref="AD4:AD67" si="1">SUM(B4:AB4,AI4:AR4)-AC4</f>
        <v>77.296400092922624</v>
      </c>
      <c r="AE4">
        <f>'IDT-1'!E4</f>
        <v>0</v>
      </c>
      <c r="AF4" s="26"/>
      <c r="AG4">
        <f t="shared" ref="AG4:AG67" si="2">SUM(AD4:AF4)</f>
        <v>77.296400092922624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47.873690205819727</v>
      </c>
      <c r="H5">
        <f>PPCL_Spot!S5</f>
        <v>0</v>
      </c>
      <c r="I5">
        <f>Bawana_NG!S5</f>
        <v>28.000000000000004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0.68624729703159726</v>
      </c>
      <c r="AD5">
        <f t="shared" si="1"/>
        <v>77.296400092922624</v>
      </c>
      <c r="AE5">
        <f>'IDT-1'!E5</f>
        <v>0</v>
      </c>
      <c r="AF5" s="26"/>
      <c r="AG5">
        <f t="shared" si="2"/>
        <v>77.296400092922624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47.873690205819727</v>
      </c>
      <c r="H6">
        <f>PPCL_Spot!S6</f>
        <v>0</v>
      </c>
      <c r="I6">
        <f>Bawana_NG!S6</f>
        <v>28.000000000000004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0.68624729703159726</v>
      </c>
      <c r="AD6">
        <f t="shared" si="1"/>
        <v>77.296400092922624</v>
      </c>
      <c r="AE6">
        <f>'IDT-1'!E6</f>
        <v>0</v>
      </c>
      <c r="AF6" s="26"/>
      <c r="AG6">
        <f t="shared" si="2"/>
        <v>77.296400092922624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47.873690205819727</v>
      </c>
      <c r="H7">
        <f>PPCL_Spot!S7</f>
        <v>0</v>
      </c>
      <c r="I7">
        <f>Bawana_NG!S7</f>
        <v>28.000000000000004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33.6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0.9819272970315972</v>
      </c>
      <c r="AD7">
        <f t="shared" si="1"/>
        <v>110.60072009292261</v>
      </c>
      <c r="AE7">
        <f>'IDT-1'!E7</f>
        <v>0</v>
      </c>
      <c r="AF7" s="26"/>
      <c r="AG7">
        <f t="shared" si="2"/>
        <v>110.60072009292261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47.873690205819727</v>
      </c>
      <c r="H8">
        <f>PPCL_Spot!S8</f>
        <v>0</v>
      </c>
      <c r="I8">
        <f>Bawana_NG!S8</f>
        <v>28.000000000000004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0.68624729703159726</v>
      </c>
      <c r="AD8">
        <f t="shared" si="1"/>
        <v>77.296400092922624</v>
      </c>
      <c r="AE8">
        <f>'IDT-1'!E8</f>
        <v>0</v>
      </c>
      <c r="AF8" s="26"/>
      <c r="AG8">
        <f t="shared" si="2"/>
        <v>77.296400092922624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48.78</v>
      </c>
      <c r="H9">
        <f>PPCL_Spot!S9</f>
        <v>0</v>
      </c>
      <c r="I9">
        <f>Bawana_NG!S9</f>
        <v>28.000000000000004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-15</v>
      </c>
      <c r="AA9" s="117">
        <f>STOA!K9</f>
        <v>0</v>
      </c>
      <c r="AB9" s="117">
        <f>-STOA!Q9</f>
        <v>0</v>
      </c>
      <c r="AC9">
        <f t="shared" si="0"/>
        <v>0.82739473605331337</v>
      </c>
      <c r="AD9">
        <f t="shared" si="1"/>
        <v>63.061562448081183</v>
      </c>
      <c r="AE9">
        <f>'IDT-1'!E9</f>
        <v>0</v>
      </c>
      <c r="AF9" s="26"/>
      <c r="AG9">
        <f t="shared" si="2"/>
        <v>63.061562448081183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47.873690205819727</v>
      </c>
      <c r="H10">
        <f>PPCL_Spot!S10</f>
        <v>0</v>
      </c>
      <c r="I10">
        <f>Bawana_NG!S10</f>
        <v>28.000000000000004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0.68624729703159726</v>
      </c>
      <c r="AD10">
        <f t="shared" si="1"/>
        <v>77.296400092922624</v>
      </c>
      <c r="AE10">
        <f>'IDT-1'!E10</f>
        <v>0</v>
      </c>
      <c r="AF10" s="26"/>
      <c r="AG10">
        <f t="shared" si="2"/>
        <v>77.296400092922624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47.873690205819727</v>
      </c>
      <c r="H11">
        <f>PPCL_Spot!S11</f>
        <v>0</v>
      </c>
      <c r="I11">
        <f>Bawana_NG!S11</f>
        <v>28.000000000000004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0.68624729703159726</v>
      </c>
      <c r="AD11">
        <f t="shared" si="1"/>
        <v>77.296400092922624</v>
      </c>
      <c r="AE11">
        <f>'IDT-1'!E11</f>
        <v>0</v>
      </c>
      <c r="AF11" s="26"/>
      <c r="AG11">
        <f t="shared" si="2"/>
        <v>77.296400092922624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47.873690205819727</v>
      </c>
      <c r="H12">
        <f>PPCL_Spot!S12</f>
        <v>0</v>
      </c>
      <c r="I12">
        <f>Bawana_NG!S12</f>
        <v>28.000000000000004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28.81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0.93977529703159723</v>
      </c>
      <c r="AD12">
        <f t="shared" si="1"/>
        <v>105.85287209292262</v>
      </c>
      <c r="AE12">
        <f>'IDT-1'!E12</f>
        <v>0</v>
      </c>
      <c r="AF12" s="26"/>
      <c r="AG12">
        <f t="shared" si="2"/>
        <v>105.85287209292262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47.873690205819727</v>
      </c>
      <c r="H13">
        <f>PPCL_Spot!S13</f>
        <v>0</v>
      </c>
      <c r="I13">
        <f>Bawana_NG!S13</f>
        <v>28.000000000000004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0.68624729703159726</v>
      </c>
      <c r="AD13">
        <f t="shared" si="1"/>
        <v>77.296400092922624</v>
      </c>
      <c r="AE13">
        <f>'IDT-1'!E13</f>
        <v>0</v>
      </c>
      <c r="AF13" s="26"/>
      <c r="AG13">
        <f t="shared" si="2"/>
        <v>77.296400092922624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47.873690205819727</v>
      </c>
      <c r="H14">
        <f>PPCL_Spot!S14</f>
        <v>0</v>
      </c>
      <c r="I14">
        <f>Bawana_NG!S14</f>
        <v>28.000000000000004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-10</v>
      </c>
      <c r="AA14" s="117">
        <f>STOA!K14</f>
        <v>0</v>
      </c>
      <c r="AB14" s="117">
        <f>-STOA!Q14</f>
        <v>0</v>
      </c>
      <c r="AC14">
        <f t="shared" si="0"/>
        <v>0.77502857225355049</v>
      </c>
      <c r="AD14">
        <f t="shared" si="1"/>
        <v>67.207618817700677</v>
      </c>
      <c r="AE14">
        <f>'IDT-1'!E14</f>
        <v>0</v>
      </c>
      <c r="AF14" s="26"/>
      <c r="AG14">
        <f t="shared" si="2"/>
        <v>67.207618817700677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48.78</v>
      </c>
      <c r="H15">
        <f>PPCL_Spot!S15</f>
        <v>0</v>
      </c>
      <c r="I15">
        <f>Bawana_NG!S15</f>
        <v>28.001484719532048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0.69423588875226561</v>
      </c>
      <c r="AD15">
        <f t="shared" si="1"/>
        <v>78.196206014914281</v>
      </c>
      <c r="AE15">
        <f>'IDT-1'!E15</f>
        <v>0</v>
      </c>
      <c r="AF15" s="26"/>
      <c r="AG15">
        <f t="shared" si="2"/>
        <v>78.196206014914281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47.873690205819727</v>
      </c>
      <c r="H16">
        <f>PPCL_Spot!S16</f>
        <v>0</v>
      </c>
      <c r="I16">
        <f>Bawana_NG!S16</f>
        <v>28.001484719532048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0.68626036256347922</v>
      </c>
      <c r="AD16">
        <f t="shared" si="1"/>
        <v>77.297871746922795</v>
      </c>
      <c r="AE16">
        <f>'IDT-1'!E16</f>
        <v>0</v>
      </c>
      <c r="AF16" s="26"/>
      <c r="AG16">
        <f t="shared" si="2"/>
        <v>77.297871746922795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47.873690205819727</v>
      </c>
      <c r="H17">
        <f>PPCL_Spot!S17</f>
        <v>0</v>
      </c>
      <c r="I17">
        <f>Bawana_NG!S17</f>
        <v>28.001484719532048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28.8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0.93970036256347922</v>
      </c>
      <c r="AD17">
        <f t="shared" si="1"/>
        <v>105.84443174692278</v>
      </c>
      <c r="AE17">
        <f>'IDT-1'!E17</f>
        <v>0</v>
      </c>
      <c r="AF17" s="26"/>
      <c r="AG17">
        <f t="shared" si="2"/>
        <v>105.84443174692278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47.873690205819727</v>
      </c>
      <c r="H18">
        <f>PPCL_Spot!S18</f>
        <v>0</v>
      </c>
      <c r="I18">
        <f>Bawana_NG!S18</f>
        <v>28.001484719532048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0.68626036256347922</v>
      </c>
      <c r="AD18">
        <f t="shared" si="1"/>
        <v>77.297871746922795</v>
      </c>
      <c r="AE18">
        <f>'IDT-1'!E18</f>
        <v>0</v>
      </c>
      <c r="AF18" s="26"/>
      <c r="AG18">
        <f t="shared" si="2"/>
        <v>77.297871746922795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2.1089571841344892</v>
      </c>
      <c r="F19">
        <f>GT_Spot!S19</f>
        <v>0</v>
      </c>
      <c r="G19">
        <f>PPCL_NG!S19</f>
        <v>47.873690205819727</v>
      </c>
      <c r="H19">
        <f>PPCL_Spot!S19</f>
        <v>0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-10</v>
      </c>
      <c r="AA19" s="117">
        <f>STOA!K19</f>
        <v>0</v>
      </c>
      <c r="AB19" s="117">
        <f>-STOA!Q19</f>
        <v>0</v>
      </c>
      <c r="AC19">
        <f t="shared" si="0"/>
        <v>0.77502857225355049</v>
      </c>
      <c r="AD19">
        <f t="shared" si="1"/>
        <v>67.207618817700677</v>
      </c>
      <c r="AE19">
        <f>'IDT-1'!E19</f>
        <v>0</v>
      </c>
      <c r="AF19" s="26"/>
      <c r="AG19">
        <f t="shared" si="2"/>
        <v>67.207618817700677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2.1089571841344892</v>
      </c>
      <c r="F20">
        <f>GT_Spot!S20</f>
        <v>0</v>
      </c>
      <c r="G20">
        <f>PPCL_NG!S20</f>
        <v>47.873690205819727</v>
      </c>
      <c r="H20">
        <f>PPCL_Spot!S20</f>
        <v>0</v>
      </c>
      <c r="I20">
        <f>Bawana_NG!S20</f>
        <v>27.999999999999996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0.68624729703159704</v>
      </c>
      <c r="AD20">
        <f t="shared" si="1"/>
        <v>77.29640009292261</v>
      </c>
      <c r="AE20">
        <f>'IDT-1'!E20</f>
        <v>0</v>
      </c>
      <c r="AF20" s="26"/>
      <c r="AG20">
        <f t="shared" si="2"/>
        <v>77.29640009292261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2.1089571841344892</v>
      </c>
      <c r="F21">
        <f>GT_Spot!S21</f>
        <v>0</v>
      </c>
      <c r="G21">
        <f>PPCL_NG!S21</f>
        <v>48.78</v>
      </c>
      <c r="H21">
        <f>PPCL_Spot!S21</f>
        <v>0</v>
      </c>
      <c r="I21">
        <f>Bawana_NG!S21</f>
        <v>28.001480824756033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0.69423585447823666</v>
      </c>
      <c r="AD21">
        <f t="shared" si="1"/>
        <v>78.19620215441229</v>
      </c>
      <c r="AE21">
        <f>'IDT-1'!E21</f>
        <v>0</v>
      </c>
      <c r="AF21" s="26"/>
      <c r="AG21">
        <f t="shared" si="2"/>
        <v>78.19620215441229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2.1089571841344892</v>
      </c>
      <c r="F22">
        <f>GT_Spot!S22</f>
        <v>0</v>
      </c>
      <c r="G22">
        <f>PPCL_NG!S22</f>
        <v>47.873690205819727</v>
      </c>
      <c r="H22">
        <f>PPCL_Spot!S22</f>
        <v>0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28.8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0.93968729703159715</v>
      </c>
      <c r="AD22">
        <f t="shared" si="1"/>
        <v>105.84296009292262</v>
      </c>
      <c r="AE22">
        <f>'IDT-1'!E22</f>
        <v>0</v>
      </c>
      <c r="AF22" s="26"/>
      <c r="AG22">
        <f t="shared" si="2"/>
        <v>105.84296009292262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2.1082160225236755</v>
      </c>
      <c r="F23">
        <f>GT_Spot!S23</f>
        <v>0</v>
      </c>
      <c r="G23">
        <f>PPCL_NG!S23</f>
        <v>47.873690205819727</v>
      </c>
      <c r="H23">
        <f>PPCL_Spot!S23</f>
        <v>0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0.68624077480942203</v>
      </c>
      <c r="AD23">
        <f t="shared" si="1"/>
        <v>77.295665453533985</v>
      </c>
      <c r="AE23">
        <f>'IDT-1'!E23</f>
        <v>0</v>
      </c>
      <c r="AF23" s="26"/>
      <c r="AG23">
        <f t="shared" si="2"/>
        <v>77.295665453533985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47.873690205819727</v>
      </c>
      <c r="H24">
        <f>PPCL_Spot!S24</f>
        <v>0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-10</v>
      </c>
      <c r="AA24" s="117">
        <f>STOA!K24</f>
        <v>0</v>
      </c>
      <c r="AB24" s="117">
        <f>-STOA!Q24</f>
        <v>0</v>
      </c>
      <c r="AC24">
        <f t="shared" si="0"/>
        <v>0.77502205003137525</v>
      </c>
      <c r="AD24">
        <f t="shared" si="1"/>
        <v>67.206884178312023</v>
      </c>
      <c r="AE24">
        <f>'IDT-1'!E24</f>
        <v>0</v>
      </c>
      <c r="AF24" s="26"/>
      <c r="AG24">
        <f t="shared" si="2"/>
        <v>67.206884178312023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47.873690205819727</v>
      </c>
      <c r="H25">
        <f>PPCL_Spot!S25</f>
        <v>0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0.68624077480942203</v>
      </c>
      <c r="AD25">
        <f t="shared" si="1"/>
        <v>77.295665453533985</v>
      </c>
      <c r="AE25">
        <f>'IDT-1'!E25</f>
        <v>0</v>
      </c>
      <c r="AF25" s="26"/>
      <c r="AG25">
        <f t="shared" si="2"/>
        <v>77.295665453533985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47.873690205819727</v>
      </c>
      <c r="H26">
        <f>PPCL_Spot!S26</f>
        <v>0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0.68624077480942203</v>
      </c>
      <c r="AD26">
        <f t="shared" si="1"/>
        <v>77.295665453533985</v>
      </c>
      <c r="AE26">
        <f>'IDT-1'!E26</f>
        <v>0</v>
      </c>
      <c r="AF26" s="26"/>
      <c r="AG26">
        <f t="shared" si="2"/>
        <v>77.295665453533985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48.78</v>
      </c>
      <c r="H27">
        <f>PPCL_Spot!S27</f>
        <v>0</v>
      </c>
      <c r="I27">
        <f>Bawana_NG!S27</f>
        <v>27.91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19.2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1.0313443009982084</v>
      </c>
      <c r="AD27">
        <f t="shared" si="1"/>
        <v>116.16687172152547</v>
      </c>
      <c r="AE27">
        <f>'IDT-1'!E27</f>
        <v>0</v>
      </c>
      <c r="AF27" s="26"/>
      <c r="AG27">
        <f t="shared" si="2"/>
        <v>116.16687172152547</v>
      </c>
      <c r="AI27" s="75">
        <f>PXIL!K27</f>
        <v>0</v>
      </c>
      <c r="AJ27" s="75">
        <f>PXIL!Q27</f>
        <v>0</v>
      </c>
      <c r="AK27" s="75">
        <f>RTM_IEX!K27</f>
        <v>19.2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47.873690205819727</v>
      </c>
      <c r="H28">
        <f>PPCL_Spot!S28</f>
        <v>0</v>
      </c>
      <c r="I28">
        <f>Bawana_NG!S28</f>
        <v>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0.68624077480942203</v>
      </c>
      <c r="AD28">
        <f t="shared" si="1"/>
        <v>77.295665453533985</v>
      </c>
      <c r="AE28">
        <f>'IDT-1'!E28</f>
        <v>0</v>
      </c>
      <c r="AF28" s="26"/>
      <c r="AG28">
        <f t="shared" si="2"/>
        <v>77.295665453533985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47.873690205819727</v>
      </c>
      <c r="H29">
        <f>PPCL_Spot!S29</f>
        <v>0</v>
      </c>
      <c r="I29">
        <f>Bawana_NG!S29</f>
        <v>27.54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0.68219277480942198</v>
      </c>
      <c r="AD29">
        <f t="shared" si="1"/>
        <v>76.839713453533975</v>
      </c>
      <c r="AE29">
        <f>'IDT-1'!E29</f>
        <v>0</v>
      </c>
      <c r="AF29" s="26"/>
      <c r="AG29">
        <f t="shared" si="2"/>
        <v>76.839713453533975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47.873690205819727</v>
      </c>
      <c r="H30">
        <f>PPCL_Spot!S30</f>
        <v>0</v>
      </c>
      <c r="I30">
        <f>Bawana_NG!S30</f>
        <v>27.368988880268944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0.6806878769557887</v>
      </c>
      <c r="AD30">
        <f t="shared" si="1"/>
        <v>76.670207231656562</v>
      </c>
      <c r="AE30">
        <f>'IDT-1'!E30</f>
        <v>0</v>
      </c>
      <c r="AF30" s="26"/>
      <c r="AG30">
        <f t="shared" si="2"/>
        <v>76.670207231656562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2.1082160225236755</v>
      </c>
      <c r="F31">
        <f>GT_Spot!S31</f>
        <v>0</v>
      </c>
      <c r="G31">
        <f>PPCL_NG!S31</f>
        <v>49.09</v>
      </c>
      <c r="H31">
        <f>PPCL_Spot!S31</f>
        <v>0</v>
      </c>
      <c r="I31">
        <f>Bawana_NG!S31</f>
        <v>26.758027639579883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0.68601494422651133</v>
      </c>
      <c r="AD31">
        <f t="shared" si="1"/>
        <v>77.270228717877046</v>
      </c>
      <c r="AE31">
        <f>'IDT-1'!E31</f>
        <v>0</v>
      </c>
      <c r="AF31" s="26"/>
      <c r="AG31">
        <f t="shared" si="2"/>
        <v>77.270228717877046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2.1082160225236755</v>
      </c>
      <c r="F32">
        <f>GT_Spot!S32</f>
        <v>0</v>
      </c>
      <c r="G32">
        <f>PPCL_NG!S32</f>
        <v>49.09</v>
      </c>
      <c r="H32">
        <f>PPCL_Spot!S32</f>
        <v>0</v>
      </c>
      <c r="I32">
        <f>Bawana_NG!S32</f>
        <v>27.098999889286635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57.61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1.1959835000239307</v>
      </c>
      <c r="AD32">
        <f t="shared" si="1"/>
        <v>134.71123241178637</v>
      </c>
      <c r="AE32">
        <f>'IDT-1'!E32</f>
        <v>0</v>
      </c>
      <c r="AF32" s="26"/>
      <c r="AG32">
        <f t="shared" si="2"/>
        <v>134.71123241178637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2.1082160225236755</v>
      </c>
      <c r="F33">
        <f>GT_Spot!S33</f>
        <v>0</v>
      </c>
      <c r="G33">
        <f>PPCL_NG!S33</f>
        <v>47.873690205819727</v>
      </c>
      <c r="H33">
        <f>PPCL_Spot!S33</f>
        <v>0</v>
      </c>
      <c r="I33">
        <f>Bawana_NG!S33</f>
        <v>26.929006859418788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19.2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0.84577603517230737</v>
      </c>
      <c r="AD33">
        <f t="shared" si="1"/>
        <v>95.265137052589893</v>
      </c>
      <c r="AE33">
        <f>'IDT-1'!E33</f>
        <v>0</v>
      </c>
      <c r="AF33" s="26"/>
      <c r="AG33">
        <f t="shared" si="2"/>
        <v>95.265137052589893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2.1082160225236755</v>
      </c>
      <c r="F34">
        <f>GT_Spot!S34</f>
        <v>0</v>
      </c>
      <c r="G34">
        <f>PPCL_NG!S34</f>
        <v>49.09</v>
      </c>
      <c r="H34">
        <f>PPCL_Spot!S34</f>
        <v>0</v>
      </c>
      <c r="I34">
        <f>Bawana_NG!S34</f>
        <v>26.84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9.6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0.77121630099820837</v>
      </c>
      <c r="AD34">
        <f t="shared" si="1"/>
        <v>86.866999721525474</v>
      </c>
      <c r="AE34">
        <f>'IDT-1'!E34</f>
        <v>0</v>
      </c>
      <c r="AF34" s="26"/>
      <c r="AG34">
        <f t="shared" si="2"/>
        <v>86.866999721525474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49.09</v>
      </c>
      <c r="H35">
        <f>PPCL_Spot!S35</f>
        <v>0</v>
      </c>
      <c r="I35">
        <f>Bawana_NG!S35</f>
        <v>22.409999999999997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120.97</v>
      </c>
      <c r="AB35" s="117">
        <f>-STOA!Q35</f>
        <v>0</v>
      </c>
      <c r="AC35">
        <f t="shared" si="0"/>
        <v>2.1118105617191727</v>
      </c>
      <c r="AD35">
        <f t="shared" si="1"/>
        <v>147.4671466224153</v>
      </c>
      <c r="AE35">
        <f>'IDT-1'!E35</f>
        <v>0</v>
      </c>
      <c r="AF35" s="26"/>
      <c r="AG35">
        <f t="shared" si="2"/>
        <v>147.4671466224153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49.09</v>
      </c>
      <c r="H36">
        <f>PPCL_Spot!S36</f>
        <v>0</v>
      </c>
      <c r="I36">
        <f>Bawana_NG!S36</f>
        <v>22.48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120.97</v>
      </c>
      <c r="AB36" s="117">
        <f>-STOA!Q36</f>
        <v>0</v>
      </c>
      <c r="AC36">
        <f t="shared" si="0"/>
        <v>2.0236452864972194</v>
      </c>
      <c r="AD36">
        <f t="shared" si="1"/>
        <v>157.62531189763726</v>
      </c>
      <c r="AE36">
        <f>'IDT-1'!E36</f>
        <v>0</v>
      </c>
      <c r="AF36" s="26"/>
      <c r="AG36">
        <f t="shared" si="2"/>
        <v>157.62531189763726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2.1089571841344892</v>
      </c>
      <c r="F37">
        <f>GT_Spot!S37</f>
        <v>0</v>
      </c>
      <c r="G37">
        <f>PPCL_NG!S37</f>
        <v>49.09</v>
      </c>
      <c r="H37">
        <f>PPCL_Spot!S37</f>
        <v>0</v>
      </c>
      <c r="I37">
        <f>Bawana_NG!S37</f>
        <v>22.189181392260302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-20</v>
      </c>
      <c r="AA37" s="117">
        <f>STOA!K37</f>
        <v>120.97</v>
      </c>
      <c r="AB37" s="117">
        <f>-STOA!Q37</f>
        <v>0</v>
      </c>
      <c r="AC37">
        <f t="shared" si="0"/>
        <v>1.9323048075271574</v>
      </c>
      <c r="AD37">
        <f t="shared" si="1"/>
        <v>167.42583376886765</v>
      </c>
      <c r="AE37">
        <f>'IDT-1'!E37</f>
        <v>0</v>
      </c>
      <c r="AF37" s="26"/>
      <c r="AG37">
        <f t="shared" si="2"/>
        <v>167.42583376886765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2.1089571841344892</v>
      </c>
      <c r="F38">
        <f>GT_Spot!S38</f>
        <v>0</v>
      </c>
      <c r="G38">
        <f>PPCL_NG!S38</f>
        <v>49.09</v>
      </c>
      <c r="H38">
        <f>PPCL_Spot!S38</f>
        <v>0</v>
      </c>
      <c r="I38">
        <f>Bawana_NG!S38</f>
        <v>22.629163401109057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-10</v>
      </c>
      <c r="AA38" s="117">
        <f>STOA!K38</f>
        <v>120.97</v>
      </c>
      <c r="AB38" s="117">
        <f>-STOA!Q38</f>
        <v>0</v>
      </c>
      <c r="AC38">
        <f t="shared" si="0"/>
        <v>1.8473953739830733</v>
      </c>
      <c r="AD38">
        <f t="shared" si="1"/>
        <v>177.9507252112605</v>
      </c>
      <c r="AE38">
        <f>'IDT-1'!E38</f>
        <v>0</v>
      </c>
      <c r="AF38" s="26"/>
      <c r="AG38">
        <f t="shared" si="2"/>
        <v>177.9507252112605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2.0925663251904387</v>
      </c>
      <c r="F39">
        <f>GT_Spot!S39</f>
        <v>0</v>
      </c>
      <c r="G39">
        <f>PPCL_NG!S39</f>
        <v>47.873690205819727</v>
      </c>
      <c r="H39">
        <f>PPCL_Spot!S39</f>
        <v>0</v>
      </c>
      <c r="I39">
        <f>Bawana_NG!S39</f>
        <v>22.549166635869764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-65</v>
      </c>
      <c r="AA39" s="117">
        <f>STOA!K39</f>
        <v>120.97</v>
      </c>
      <c r="AB39" s="117">
        <f>-STOA!Q39</f>
        <v>0</v>
      </c>
      <c r="AC39">
        <f t="shared" si="0"/>
        <v>2.3241406504222155</v>
      </c>
      <c r="AD39">
        <f t="shared" si="1"/>
        <v>121.1612825164577</v>
      </c>
      <c r="AE39">
        <f>'IDT-1'!E39</f>
        <v>0</v>
      </c>
      <c r="AF39" s="26"/>
      <c r="AG39">
        <f t="shared" si="2"/>
        <v>121.1612825164577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2.0925663251904387</v>
      </c>
      <c r="F40">
        <f>GT_Spot!S40</f>
        <v>0</v>
      </c>
      <c r="G40">
        <f>PPCL_NG!S40</f>
        <v>49.09</v>
      </c>
      <c r="H40">
        <f>PPCL_Spot!S40</f>
        <v>0</v>
      </c>
      <c r="I40">
        <f>Bawana_NG!S40</f>
        <v>22.48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-5</v>
      </c>
      <c r="AA40" s="117">
        <f>STOA!K40</f>
        <v>120.97</v>
      </c>
      <c r="AB40" s="117">
        <f>-STOA!Q40</f>
        <v>0</v>
      </c>
      <c r="AC40">
        <f t="shared" si="0"/>
        <v>1.845938496494606</v>
      </c>
      <c r="AD40">
        <f t="shared" si="1"/>
        <v>177.78662782869586</v>
      </c>
      <c r="AE40">
        <f>'IDT-1'!E40</f>
        <v>0</v>
      </c>
      <c r="AF40" s="26"/>
      <c r="AG40">
        <f t="shared" si="2"/>
        <v>177.78662782869586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2.0925663251904387</v>
      </c>
      <c r="F41">
        <f>GT_Spot!S41</f>
        <v>0</v>
      </c>
      <c r="G41">
        <f>PPCL_NG!S41</f>
        <v>49.09</v>
      </c>
      <c r="H41">
        <f>PPCL_Spot!S41</f>
        <v>0</v>
      </c>
      <c r="I41">
        <f>Bawana_NG!S41</f>
        <v>22.549166635869764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-2</v>
      </c>
      <c r="AA41" s="117">
        <f>STOA!K41</f>
        <v>120.97</v>
      </c>
      <c r="AB41" s="117">
        <f>-STOA!Q41</f>
        <v>0</v>
      </c>
      <c r="AC41">
        <f t="shared" si="0"/>
        <v>1.8199127803236737</v>
      </c>
      <c r="AD41">
        <f t="shared" si="1"/>
        <v>180.88182018073653</v>
      </c>
      <c r="AE41">
        <f>'IDT-1'!E41</f>
        <v>0</v>
      </c>
      <c r="AF41" s="26"/>
      <c r="AG41">
        <f t="shared" si="2"/>
        <v>180.88182018073653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2.0925663251904387</v>
      </c>
      <c r="F42">
        <f>GT_Spot!S42</f>
        <v>0</v>
      </c>
      <c r="G42">
        <f>PPCL_NG!S42</f>
        <v>49.09</v>
      </c>
      <c r="H42">
        <f>PPCL_Spot!S42</f>
        <v>0</v>
      </c>
      <c r="I42">
        <f>Bawana_NG!S42</f>
        <v>22.629163401109057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-2</v>
      </c>
      <c r="AA42" s="117">
        <f>STOA!K42</f>
        <v>120.97</v>
      </c>
      <c r="AB42" s="117">
        <f>-STOA!Q42</f>
        <v>0</v>
      </c>
      <c r="AC42">
        <f t="shared" si="0"/>
        <v>1.8206167518577794</v>
      </c>
      <c r="AD42">
        <f t="shared" si="1"/>
        <v>180.9611129744417</v>
      </c>
      <c r="AE42">
        <f>'IDT-1'!E42</f>
        <v>0</v>
      </c>
      <c r="AF42" s="26"/>
      <c r="AG42">
        <f t="shared" si="2"/>
        <v>180.9611129744417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-10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2.0925663251904387</v>
      </c>
      <c r="F43">
        <f>GT_Spot!S43</f>
        <v>0</v>
      </c>
      <c r="G43">
        <f>PPCL_NG!S43</f>
        <v>48.48</v>
      </c>
      <c r="H43">
        <f>PPCL_Spot!S43</f>
        <v>0</v>
      </c>
      <c r="I43">
        <f>Bawana_NG!S43</f>
        <v>22.259178506845775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-2</v>
      </c>
      <c r="AA43" s="117">
        <f>STOA!K43</f>
        <v>120.97</v>
      </c>
      <c r="AB43" s="117">
        <f>-STOA!Q43</f>
        <v>0</v>
      </c>
      <c r="AC43">
        <f t="shared" si="0"/>
        <v>1.7676022471772859</v>
      </c>
      <c r="AD43">
        <f t="shared" si="1"/>
        <v>185.03414258485893</v>
      </c>
      <c r="AE43">
        <f>'IDT-1'!E43</f>
        <v>0</v>
      </c>
      <c r="AF43" s="26"/>
      <c r="AG43">
        <f t="shared" si="2"/>
        <v>185.03414258485893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48.48</v>
      </c>
      <c r="H44">
        <f>PPCL_Spot!S44</f>
        <v>0</v>
      </c>
      <c r="I44">
        <f>Bawana_NG!S44</f>
        <v>22.78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-45</v>
      </c>
      <c r="AA44" s="117">
        <f>STOA!K44</f>
        <v>120.97</v>
      </c>
      <c r="AB44" s="117">
        <f>-STOA!Q44</f>
        <v>0</v>
      </c>
      <c r="AC44">
        <f t="shared" si="0"/>
        <v>2.153944959771442</v>
      </c>
      <c r="AD44">
        <f t="shared" si="1"/>
        <v>142.168621365419</v>
      </c>
      <c r="AE44">
        <f>'IDT-1'!E44</f>
        <v>0</v>
      </c>
      <c r="AF44" s="26"/>
      <c r="AG44">
        <f t="shared" si="2"/>
        <v>142.168621365419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-5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2.0925663251904387</v>
      </c>
      <c r="F45">
        <f>GT_Spot!S45</f>
        <v>0</v>
      </c>
      <c r="G45">
        <f>PPCL_NG!S45</f>
        <v>47.873690205819727</v>
      </c>
      <c r="H45">
        <f>PPCL_Spot!S45</f>
        <v>0</v>
      </c>
      <c r="I45">
        <f>Bawana_NG!S45</f>
        <v>22.78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120.97</v>
      </c>
      <c r="AB45" s="117">
        <f>-STOA!Q45</f>
        <v>0</v>
      </c>
      <c r="AC45">
        <f t="shared" si="0"/>
        <v>1.7490936950838663</v>
      </c>
      <c r="AD45">
        <f t="shared" si="1"/>
        <v>186.9671628359263</v>
      </c>
      <c r="AE45">
        <f>'IDT-1'!E45</f>
        <v>0</v>
      </c>
      <c r="AF45" s="26"/>
      <c r="AG45">
        <f t="shared" si="2"/>
        <v>186.9671628359263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2.0925663251904387</v>
      </c>
      <c r="F46">
        <f>GT_Spot!S46</f>
        <v>0</v>
      </c>
      <c r="G46">
        <f>PPCL_NG!S46</f>
        <v>72.72</v>
      </c>
      <c r="H46">
        <f>PPCL_Spot!S46</f>
        <v>0</v>
      </c>
      <c r="I46">
        <f>Bawana_NG!S46</f>
        <v>22.849154330125835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120.97</v>
      </c>
      <c r="AB46" s="117">
        <f>-STOA!Q46</f>
        <v>0</v>
      </c>
      <c r="AC46">
        <f t="shared" si="0"/>
        <v>1.9683497793777598</v>
      </c>
      <c r="AD46">
        <f t="shared" si="1"/>
        <v>211.66337087593851</v>
      </c>
      <c r="AE46">
        <f>'IDT-1'!E46</f>
        <v>0</v>
      </c>
      <c r="AF46" s="26"/>
      <c r="AG46">
        <f t="shared" si="2"/>
        <v>211.66337087593851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2.0922446890197079</v>
      </c>
      <c r="F47">
        <f>GT_Spot!S47</f>
        <v>0</v>
      </c>
      <c r="G47">
        <f>PPCL_NG!S47</f>
        <v>46.23</v>
      </c>
      <c r="H47">
        <f>PPCL_Spot!S47</f>
        <v>0</v>
      </c>
      <c r="I47">
        <f>Bawana_NG!S47</f>
        <v>27.54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6.97</v>
      </c>
      <c r="AB47" s="117">
        <f>-STOA!Q47</f>
        <v>0</v>
      </c>
      <c r="AC47">
        <f t="shared" si="0"/>
        <v>1.1936517532633735</v>
      </c>
      <c r="AD47">
        <f t="shared" si="1"/>
        <v>134.44859293575635</v>
      </c>
      <c r="AE47">
        <f>'IDT-1'!E47</f>
        <v>0</v>
      </c>
      <c r="AF47" s="26"/>
      <c r="AG47">
        <f t="shared" si="2"/>
        <v>134.44859293575635</v>
      </c>
      <c r="AI47" s="75">
        <f>PXIL!K47</f>
        <v>0</v>
      </c>
      <c r="AJ47" s="75">
        <f>PXIL!Q47</f>
        <v>0</v>
      </c>
      <c r="AK47" s="75">
        <f>RTM_IEX!K47</f>
        <v>52.81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2.0922446890197079</v>
      </c>
      <c r="F48">
        <f>GT_Spot!S48</f>
        <v>0</v>
      </c>
      <c r="G48">
        <f>PPCL_NG!S48</f>
        <v>65.150000000000006</v>
      </c>
      <c r="H48">
        <f>PPCL_Spot!S48</f>
        <v>0</v>
      </c>
      <c r="I48">
        <f>Bawana_NG!S48</f>
        <v>27.54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6.91</v>
      </c>
      <c r="AB48" s="117">
        <f>-STOA!Q48</f>
        <v>0</v>
      </c>
      <c r="AC48">
        <f t="shared" si="0"/>
        <v>1.3596197532633734</v>
      </c>
      <c r="AD48">
        <f t="shared" si="1"/>
        <v>153.14262493575634</v>
      </c>
      <c r="AE48">
        <f>'IDT-1'!E48</f>
        <v>0</v>
      </c>
      <c r="AF48" s="26"/>
      <c r="AG48">
        <f t="shared" si="2"/>
        <v>153.14262493575634</v>
      </c>
      <c r="AI48" s="75">
        <f>PXIL!K48</f>
        <v>0</v>
      </c>
      <c r="AJ48" s="75">
        <f>PXIL!Q48</f>
        <v>0</v>
      </c>
      <c r="AK48" s="75">
        <f>RTM_IEX!K48</f>
        <v>52.81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2.0922446890197079</v>
      </c>
      <c r="F49">
        <f>GT_Spot!S49</f>
        <v>0</v>
      </c>
      <c r="G49">
        <f>PPCL_NG!S49</f>
        <v>74.236969919595111</v>
      </c>
      <c r="H49">
        <f>PPCL_Spot!S49</f>
        <v>0</v>
      </c>
      <c r="I49">
        <f>Bawana_NG!S49</f>
        <v>27.19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6.92</v>
      </c>
      <c r="AB49" s="117">
        <f>-STOA!Q49</f>
        <v>0</v>
      </c>
      <c r="AC49">
        <f t="shared" si="0"/>
        <v>1.4365930885558105</v>
      </c>
      <c r="AD49">
        <f t="shared" si="1"/>
        <v>161.812621520059</v>
      </c>
      <c r="AE49">
        <f>'IDT-1'!E49</f>
        <v>0</v>
      </c>
      <c r="AF49" s="26"/>
      <c r="AG49">
        <f t="shared" si="2"/>
        <v>161.812621520059</v>
      </c>
      <c r="AI49" s="75">
        <f>PXIL!K49</f>
        <v>0</v>
      </c>
      <c r="AJ49" s="75">
        <f>PXIL!Q49</f>
        <v>0</v>
      </c>
      <c r="AK49" s="75">
        <f>RTM_IEX!K49</f>
        <v>52.81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2.0922446890197079</v>
      </c>
      <c r="F50">
        <f>GT_Spot!S50</f>
        <v>0</v>
      </c>
      <c r="G50">
        <f>PPCL_NG!S50</f>
        <v>86.356969930879615</v>
      </c>
      <c r="H50">
        <f>PPCL_Spot!S50</f>
        <v>0</v>
      </c>
      <c r="I50">
        <f>Bawana_NG!S50</f>
        <v>27.818970392301999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6.91</v>
      </c>
      <c r="AB50" s="117">
        <f>-STOA!Q50</f>
        <v>0</v>
      </c>
      <c r="AC50">
        <f t="shared" si="0"/>
        <v>1.5486960281073716</v>
      </c>
      <c r="AD50">
        <f t="shared" si="1"/>
        <v>174.43948898409394</v>
      </c>
      <c r="AE50">
        <f>'IDT-1'!E50</f>
        <v>0</v>
      </c>
      <c r="AF50" s="26"/>
      <c r="AG50">
        <f t="shared" si="2"/>
        <v>174.43948898409394</v>
      </c>
      <c r="AI50" s="75">
        <f>PXIL!K50</f>
        <v>0</v>
      </c>
      <c r="AJ50" s="75">
        <f>PXIL!Q50</f>
        <v>0</v>
      </c>
      <c r="AK50" s="75">
        <f>RTM_IEX!K50</f>
        <v>52.81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2.0922446890197079</v>
      </c>
      <c r="F51">
        <f>GT_Spot!S51</f>
        <v>0</v>
      </c>
      <c r="G51">
        <f>PPCL_NG!S51</f>
        <v>86.356969930879615</v>
      </c>
      <c r="H51">
        <f>PPCL_Spot!S51</f>
        <v>0</v>
      </c>
      <c r="I51">
        <f>Bawana_NG!S51</f>
        <v>27.54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38.4</v>
      </c>
      <c r="Z51" s="75">
        <f>IEX!Q51</f>
        <v>0</v>
      </c>
      <c r="AA51" s="117">
        <f>STOA!K51</f>
        <v>6.88</v>
      </c>
      <c r="AB51" s="117">
        <f>-STOA!Q51</f>
        <v>0</v>
      </c>
      <c r="AC51">
        <f t="shared" si="0"/>
        <v>1.9261370886551141</v>
      </c>
      <c r="AD51">
        <f t="shared" si="1"/>
        <v>216.95307753124419</v>
      </c>
      <c r="AE51">
        <f>'IDT-1'!E51</f>
        <v>0</v>
      </c>
      <c r="AF51" s="26"/>
      <c r="AG51">
        <f t="shared" si="2"/>
        <v>216.95307753124419</v>
      </c>
      <c r="AI51" s="75">
        <f>PXIL!K51</f>
        <v>0</v>
      </c>
      <c r="AJ51" s="75">
        <f>PXIL!Q51</f>
        <v>0</v>
      </c>
      <c r="AK51" s="75">
        <f>RTM_IEX!K51</f>
        <v>57.61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1.1848745882949074</v>
      </c>
      <c r="F52">
        <f>GT_Spot!S52</f>
        <v>0</v>
      </c>
      <c r="G52">
        <f>PPCL_NG!S52</f>
        <v>86.356969930879615</v>
      </c>
      <c r="H52">
        <f>PPCL_Spot!S52</f>
        <v>0</v>
      </c>
      <c r="I52">
        <f>Bawana_NG!S52</f>
        <v>27.64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6.81</v>
      </c>
      <c r="AB52" s="117">
        <f>-STOA!Q52</f>
        <v>0</v>
      </c>
      <c r="AC52">
        <f t="shared" si="0"/>
        <v>1.5382562317687358</v>
      </c>
      <c r="AD52">
        <f t="shared" si="1"/>
        <v>173.26358828740578</v>
      </c>
      <c r="AE52">
        <f>'IDT-1'!E52</f>
        <v>0</v>
      </c>
      <c r="AF52" s="26"/>
      <c r="AG52">
        <f t="shared" si="2"/>
        <v>173.26358828740578</v>
      </c>
      <c r="AI52" s="75">
        <f>PXIL!K52</f>
        <v>0</v>
      </c>
      <c r="AJ52" s="75">
        <f>PXIL!Q52</f>
        <v>0</v>
      </c>
      <c r="AK52" s="75">
        <f>RTM_IEX!K52</f>
        <v>52.81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2.0922446890197079</v>
      </c>
      <c r="F53">
        <f>GT_Spot!S53</f>
        <v>0</v>
      </c>
      <c r="G53">
        <f>PPCL_NG!S53</f>
        <v>86.356969930879615</v>
      </c>
      <c r="H53">
        <f>PPCL_Spot!S53</f>
        <v>0</v>
      </c>
      <c r="I53">
        <f>Bawana_NG!S53</f>
        <v>27.730000000000008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6.78</v>
      </c>
      <c r="AB53" s="117">
        <f>-STOA!Q53</f>
        <v>0</v>
      </c>
      <c r="AC53">
        <f t="shared" si="0"/>
        <v>1.5467690886551142</v>
      </c>
      <c r="AD53">
        <f t="shared" si="1"/>
        <v>174.22244553124423</v>
      </c>
      <c r="AE53">
        <f>'IDT-1'!E53</f>
        <v>0</v>
      </c>
      <c r="AF53" s="26"/>
      <c r="AG53">
        <f t="shared" si="2"/>
        <v>174.22244553124423</v>
      </c>
      <c r="AI53" s="75">
        <f>PXIL!K53</f>
        <v>0</v>
      </c>
      <c r="AJ53" s="75">
        <f>PXIL!Q53</f>
        <v>0</v>
      </c>
      <c r="AK53" s="75">
        <f>RTM_IEX!K53</f>
        <v>52.81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2.0922446890197079</v>
      </c>
      <c r="F54">
        <f>GT_Spot!S54</f>
        <v>0</v>
      </c>
      <c r="G54">
        <f>PPCL_NG!S54</f>
        <v>86.356969930879615</v>
      </c>
      <c r="H54">
        <f>PPCL_Spot!S54</f>
        <v>0</v>
      </c>
      <c r="I54">
        <f>Bawana_NG!S54</f>
        <v>27.818970392301999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6.7</v>
      </c>
      <c r="AB54" s="117">
        <f>-STOA!Q54</f>
        <v>0</v>
      </c>
      <c r="AC54">
        <f t="shared" si="0"/>
        <v>1.5046080281073717</v>
      </c>
      <c r="AD54">
        <f t="shared" si="1"/>
        <v>169.47357698409394</v>
      </c>
      <c r="AE54">
        <f>'IDT-1'!E54</f>
        <v>0</v>
      </c>
      <c r="AF54" s="26"/>
      <c r="AG54">
        <f t="shared" si="2"/>
        <v>169.47357698409394</v>
      </c>
      <c r="AI54" s="75">
        <f>PXIL!K54</f>
        <v>0</v>
      </c>
      <c r="AJ54" s="75">
        <f>PXIL!Q54</f>
        <v>0</v>
      </c>
      <c r="AK54" s="75">
        <f>RTM_IEX!K54</f>
        <v>48.01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2.0974628940034914</v>
      </c>
      <c r="F55">
        <f>GT_Spot!S55</f>
        <v>0</v>
      </c>
      <c r="G55">
        <f>PPCL_NG!S55</f>
        <v>86.356969930879615</v>
      </c>
      <c r="H55">
        <f>PPCL_Spot!S55</f>
        <v>0</v>
      </c>
      <c r="I55">
        <f>Bawana_NG!S55</f>
        <v>27.818970392301999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6.67</v>
      </c>
      <c r="AB55" s="117">
        <f>-STOA!Q55</f>
        <v>0</v>
      </c>
      <c r="AC55">
        <f t="shared" si="0"/>
        <v>1.5043899483112289</v>
      </c>
      <c r="AD55">
        <f t="shared" si="1"/>
        <v>169.44901326887387</v>
      </c>
      <c r="AE55">
        <f>'IDT-1'!E55</f>
        <v>0</v>
      </c>
      <c r="AF55" s="26"/>
      <c r="AG55">
        <f t="shared" si="2"/>
        <v>169.44901326887387</v>
      </c>
      <c r="AI55" s="75">
        <f>PXIL!K55</f>
        <v>0</v>
      </c>
      <c r="AJ55" s="75">
        <f>PXIL!Q55</f>
        <v>0</v>
      </c>
      <c r="AK55" s="75">
        <f>RTM_IEX!K55</f>
        <v>48.01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2.0974628940034914</v>
      </c>
      <c r="F56">
        <f>GT_Spot!S56</f>
        <v>0</v>
      </c>
      <c r="G56">
        <f>PPCL_NG!S56</f>
        <v>86.356969930879615</v>
      </c>
      <c r="H56">
        <f>PPCL_Spot!S56</f>
        <v>0</v>
      </c>
      <c r="I56">
        <f>Bawana_NG!S56</f>
        <v>27.999999999999993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43.2</v>
      </c>
      <c r="Z56" s="75">
        <f>IEX!Q56</f>
        <v>0</v>
      </c>
      <c r="AA56" s="117">
        <f>STOA!K56</f>
        <v>6.58</v>
      </c>
      <c r="AB56" s="117">
        <f>-STOA!Q56</f>
        <v>0</v>
      </c>
      <c r="AC56">
        <f t="shared" si="0"/>
        <v>1.8853510088589713</v>
      </c>
      <c r="AD56">
        <f t="shared" si="1"/>
        <v>212.35908181602412</v>
      </c>
      <c r="AE56">
        <f>'IDT-1'!E56</f>
        <v>0</v>
      </c>
      <c r="AF56" s="26"/>
      <c r="AG56">
        <f t="shared" si="2"/>
        <v>212.35908181602412</v>
      </c>
      <c r="AI56" s="75">
        <f>PXIL!K56</f>
        <v>0</v>
      </c>
      <c r="AJ56" s="75">
        <f>PXIL!Q56</f>
        <v>0</v>
      </c>
      <c r="AK56" s="75">
        <f>RTM_IEX!K56</f>
        <v>48.01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2.0974628940034914</v>
      </c>
      <c r="F57">
        <f>GT_Spot!S57</f>
        <v>0</v>
      </c>
      <c r="G57">
        <f>PPCL_NG!S57</f>
        <v>93.926970097738788</v>
      </c>
      <c r="H57">
        <f>PPCL_Spot!S57</f>
        <v>0</v>
      </c>
      <c r="I57">
        <f>Bawana_NG!S57</f>
        <v>27.999999999999993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6.4</v>
      </c>
      <c r="AB57" s="117">
        <f>-STOA!Q57</f>
        <v>0</v>
      </c>
      <c r="AC57">
        <f t="shared" si="0"/>
        <v>1.2322150103273319</v>
      </c>
      <c r="AD57">
        <f t="shared" si="1"/>
        <v>138.79221798141492</v>
      </c>
      <c r="AE57">
        <f>'IDT-1'!E57</f>
        <v>0</v>
      </c>
      <c r="AF57" s="26"/>
      <c r="AG57">
        <f t="shared" si="2"/>
        <v>138.79221798141492</v>
      </c>
      <c r="AI57" s="75">
        <f>PXIL!K57</f>
        <v>0</v>
      </c>
      <c r="AJ57" s="75">
        <f>PXIL!Q57</f>
        <v>0</v>
      </c>
      <c r="AK57" s="75">
        <f>RTM_IEX!K57</f>
        <v>9.6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2.0922446890197079</v>
      </c>
      <c r="F58">
        <f>GT_Spot!S58</f>
        <v>0</v>
      </c>
      <c r="G58">
        <f>PPCL_NG!S58</f>
        <v>93.926970097738788</v>
      </c>
      <c r="H58">
        <f>PPCL_Spot!S58</f>
        <v>0</v>
      </c>
      <c r="I58">
        <f>Bawana_NG!S58</f>
        <v>27.999999999999993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6.15</v>
      </c>
      <c r="AB58" s="117">
        <f>-STOA!Q58</f>
        <v>0</v>
      </c>
      <c r="AC58">
        <f t="shared" si="0"/>
        <v>1.4411690901234748</v>
      </c>
      <c r="AD58">
        <f t="shared" si="1"/>
        <v>162.328045696635</v>
      </c>
      <c r="AE58">
        <f>'IDT-1'!E58</f>
        <v>0</v>
      </c>
      <c r="AF58" s="26"/>
      <c r="AG58">
        <f t="shared" si="2"/>
        <v>162.328045696635</v>
      </c>
      <c r="AI58" s="75">
        <f>PXIL!K58</f>
        <v>0</v>
      </c>
      <c r="AJ58" s="75">
        <f>PXIL!Q58</f>
        <v>0</v>
      </c>
      <c r="AK58" s="75">
        <f>RTM_IEX!K58</f>
        <v>33.6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1.7025993883792045</v>
      </c>
      <c r="F59">
        <f>GT_Spot!S59</f>
        <v>0</v>
      </c>
      <c r="G59">
        <f>PPCL_NG!S59</f>
        <v>93.926970097738788</v>
      </c>
      <c r="H59">
        <f>PPCL_Spot!S59</f>
        <v>0</v>
      </c>
      <c r="I59">
        <f>Bawana_NG!S59</f>
        <v>27.999999999999993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5.93</v>
      </c>
      <c r="AB59" s="117">
        <f>-STOA!Q59</f>
        <v>0</v>
      </c>
      <c r="AC59">
        <f t="shared" si="0"/>
        <v>1.3935642114778384</v>
      </c>
      <c r="AD59">
        <f t="shared" si="1"/>
        <v>156.96600527464017</v>
      </c>
      <c r="AE59">
        <f>'IDT-1'!E59</f>
        <v>0</v>
      </c>
      <c r="AF59" s="26"/>
      <c r="AG59">
        <f t="shared" si="2"/>
        <v>156.96600527464017</v>
      </c>
      <c r="AI59" s="75">
        <f>PXIL!K59</f>
        <v>0</v>
      </c>
      <c r="AJ59" s="75">
        <f>PXIL!Q59</f>
        <v>0</v>
      </c>
      <c r="AK59" s="75">
        <f>RTM_IEX!K59</f>
        <v>28.8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2.0922446890197079</v>
      </c>
      <c r="F60">
        <f>GT_Spot!S60</f>
        <v>0</v>
      </c>
      <c r="G60">
        <f>PPCL_NG!S60</f>
        <v>93.926970097738788</v>
      </c>
      <c r="H60">
        <f>PPCL_Spot!S60</f>
        <v>0</v>
      </c>
      <c r="I60">
        <f>Bawana_NG!S60</f>
        <v>27.999999999999993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38.409999999999997</v>
      </c>
      <c r="Z60" s="75">
        <f>IEX!Q60</f>
        <v>0</v>
      </c>
      <c r="AA60" s="117">
        <f>STOA!K60</f>
        <v>5.67</v>
      </c>
      <c r="AB60" s="117">
        <f>-STOA!Q60</f>
        <v>0</v>
      </c>
      <c r="AC60">
        <f t="shared" si="0"/>
        <v>1.7327130901234744</v>
      </c>
      <c r="AD60">
        <f t="shared" si="1"/>
        <v>195.16650169663501</v>
      </c>
      <c r="AE60">
        <f>'IDT-1'!E60</f>
        <v>0</v>
      </c>
      <c r="AF60" s="26"/>
      <c r="AG60">
        <f t="shared" si="2"/>
        <v>195.16650169663501</v>
      </c>
      <c r="AI60" s="75">
        <f>PXIL!K60</f>
        <v>0</v>
      </c>
      <c r="AJ60" s="75">
        <f>PXIL!Q60</f>
        <v>0</v>
      </c>
      <c r="AK60" s="75">
        <f>RTM_IEX!K60</f>
        <v>28.8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2.0922446890197079</v>
      </c>
      <c r="F61">
        <f>GT_Spot!S61</f>
        <v>0</v>
      </c>
      <c r="G61">
        <f>PPCL_NG!S61</f>
        <v>93.926970097738788</v>
      </c>
      <c r="H61">
        <f>PPCL_Spot!S61</f>
        <v>0</v>
      </c>
      <c r="I61">
        <f>Bawana_NG!S61</f>
        <v>27.999999999999993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5.41</v>
      </c>
      <c r="AB61" s="117">
        <f>-STOA!Q61</f>
        <v>0</v>
      </c>
      <c r="AC61">
        <f t="shared" si="0"/>
        <v>1.3924170901234745</v>
      </c>
      <c r="AD61">
        <f t="shared" si="1"/>
        <v>156.83679769663502</v>
      </c>
      <c r="AE61">
        <f>'IDT-1'!E61</f>
        <v>0</v>
      </c>
      <c r="AF61" s="26"/>
      <c r="AG61">
        <f t="shared" si="2"/>
        <v>156.83679769663502</v>
      </c>
      <c r="AI61" s="75">
        <f>PXIL!K61</f>
        <v>0</v>
      </c>
      <c r="AJ61" s="75">
        <f>PXIL!Q61</f>
        <v>0</v>
      </c>
      <c r="AK61" s="75">
        <f>RTM_IEX!K61</f>
        <v>28.8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2.0974628940034914</v>
      </c>
      <c r="F62">
        <f>GT_Spot!S62</f>
        <v>0</v>
      </c>
      <c r="G62">
        <f>PPCL_NG!S62</f>
        <v>93.926970097738788</v>
      </c>
      <c r="H62">
        <f>PPCL_Spot!S62</f>
        <v>0</v>
      </c>
      <c r="I62">
        <f>Bawana_NG!S62</f>
        <v>27.999999999999993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5</v>
      </c>
      <c r="AB62" s="117">
        <f>-STOA!Q62</f>
        <v>0</v>
      </c>
      <c r="AC62">
        <f t="shared" si="0"/>
        <v>1.3888550103273318</v>
      </c>
      <c r="AD62">
        <f t="shared" si="1"/>
        <v>156.43557798141495</v>
      </c>
      <c r="AE62">
        <f>'IDT-1'!E62</f>
        <v>0</v>
      </c>
      <c r="AF62" s="26"/>
      <c r="AG62">
        <f t="shared" si="2"/>
        <v>156.43557798141495</v>
      </c>
      <c r="AI62" s="75">
        <f>PXIL!K62</f>
        <v>0</v>
      </c>
      <c r="AJ62" s="75">
        <f>PXIL!Q62</f>
        <v>0</v>
      </c>
      <c r="AK62" s="75">
        <f>RTM_IEX!K62</f>
        <v>28.8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2.0978030448101306</v>
      </c>
      <c r="F63">
        <f>GT_Spot!S63</f>
        <v>0</v>
      </c>
      <c r="G63">
        <f>PPCL_NG!S63</f>
        <v>93.926970097738788</v>
      </c>
      <c r="H63">
        <f>PPCL_Spot!S63</f>
        <v>0</v>
      </c>
      <c r="I63">
        <f>Bawana_NG!S63</f>
        <v>27.999999999999993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4.66</v>
      </c>
      <c r="AB63" s="117">
        <f>-STOA!Q63</f>
        <v>0</v>
      </c>
      <c r="AC63">
        <f t="shared" si="0"/>
        <v>1.2169060036544304</v>
      </c>
      <c r="AD63">
        <f t="shared" si="1"/>
        <v>137.06786713889448</v>
      </c>
      <c r="AE63">
        <f>'IDT-1'!E63</f>
        <v>0</v>
      </c>
      <c r="AF63" s="26"/>
      <c r="AG63">
        <f t="shared" si="2"/>
        <v>137.06786713889448</v>
      </c>
      <c r="AI63" s="75">
        <f>PXIL!K63</f>
        <v>0</v>
      </c>
      <c r="AJ63" s="75">
        <f>PXIL!Q63</f>
        <v>0</v>
      </c>
      <c r="AK63" s="75">
        <f>RTM_IEX!K63</f>
        <v>9.6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1.3671443460135488</v>
      </c>
      <c r="F64">
        <f>GT_Spot!S64</f>
        <v>0</v>
      </c>
      <c r="G64">
        <f>PPCL_NG!S64</f>
        <v>93.926970097738788</v>
      </c>
      <c r="H64">
        <f>PPCL_Spot!S64</f>
        <v>0</v>
      </c>
      <c r="I64">
        <f>Bawana_NG!S64</f>
        <v>27.999999999999993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4.18</v>
      </c>
      <c r="AB64" s="117">
        <f>-STOA!Q64</f>
        <v>0</v>
      </c>
      <c r="AC64">
        <f t="shared" si="0"/>
        <v>1.2484922071050206</v>
      </c>
      <c r="AD64">
        <f t="shared" si="1"/>
        <v>140.62562223664733</v>
      </c>
      <c r="AE64">
        <f>'IDT-1'!E64</f>
        <v>0</v>
      </c>
      <c r="AF64" s="26"/>
      <c r="AG64">
        <f t="shared" si="2"/>
        <v>140.62562223664733</v>
      </c>
      <c r="AI64" s="75">
        <f>PXIL!K64</f>
        <v>0</v>
      </c>
      <c r="AJ64" s="75">
        <f>PXIL!Q64</f>
        <v>0</v>
      </c>
      <c r="AK64" s="75">
        <f>RTM_IEX!K64</f>
        <v>14.4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2.0925663251904387</v>
      </c>
      <c r="F65">
        <f>GT_Spot!S65</f>
        <v>0</v>
      </c>
      <c r="G65">
        <f>PPCL_NG!S65</f>
        <v>93.926970097738788</v>
      </c>
      <c r="H65">
        <f>PPCL_Spot!S65</f>
        <v>0</v>
      </c>
      <c r="I65">
        <f>Bawana_NG!S65</f>
        <v>27.999999999999993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33.61</v>
      </c>
      <c r="Z65" s="75">
        <f>IEX!Q65</f>
        <v>0</v>
      </c>
      <c r="AA65" s="117">
        <f>STOA!K65</f>
        <v>3.79</v>
      </c>
      <c r="AB65" s="117">
        <f>-STOA!Q65</f>
        <v>0</v>
      </c>
      <c r="AC65">
        <f t="shared" si="0"/>
        <v>1.6739319205217771</v>
      </c>
      <c r="AD65">
        <f t="shared" si="1"/>
        <v>188.54560450240746</v>
      </c>
      <c r="AE65">
        <f>'IDT-1'!E65</f>
        <v>0</v>
      </c>
      <c r="AF65" s="26"/>
      <c r="AG65">
        <f t="shared" si="2"/>
        <v>188.54560450240746</v>
      </c>
      <c r="AI65" s="75">
        <f>PXIL!K65</f>
        <v>0</v>
      </c>
      <c r="AJ65" s="75">
        <f>PXIL!Q65</f>
        <v>0</v>
      </c>
      <c r="AK65" s="75">
        <f>RTM_IEX!K65</f>
        <v>28.8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2.0925663251904387</v>
      </c>
      <c r="F66">
        <f>GT_Spot!S66</f>
        <v>0</v>
      </c>
      <c r="G66">
        <f>PPCL_NG!S66</f>
        <v>93.926970097738788</v>
      </c>
      <c r="H66">
        <f>PPCL_Spot!S66</f>
        <v>0</v>
      </c>
      <c r="I66">
        <f>Bawana_NG!S66</f>
        <v>27.999999999999993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3.28</v>
      </c>
      <c r="AB66" s="117">
        <f>-STOA!Q66</f>
        <v>0</v>
      </c>
      <c r="AC66">
        <f t="shared" si="0"/>
        <v>1.2047159205217772</v>
      </c>
      <c r="AD66">
        <f t="shared" si="1"/>
        <v>135.69482050240742</v>
      </c>
      <c r="AE66">
        <f>'IDT-1'!E66</f>
        <v>0</v>
      </c>
      <c r="AF66" s="26"/>
      <c r="AG66">
        <f t="shared" si="2"/>
        <v>135.69482050240742</v>
      </c>
      <c r="AI66" s="75">
        <f>PXIL!K66</f>
        <v>0</v>
      </c>
      <c r="AJ66" s="75">
        <f>PXIL!Q66</f>
        <v>0</v>
      </c>
      <c r="AK66" s="75">
        <f>RTM_IEX!K66</f>
        <v>9.6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2.0925663251904387</v>
      </c>
      <c r="F67">
        <f>GT_Spot!S67</f>
        <v>0</v>
      </c>
      <c r="G67">
        <f>PPCL_NG!S67</f>
        <v>93.926970097738788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120.97</v>
      </c>
      <c r="AB67" s="117">
        <f>-STOA!Q67</f>
        <v>0</v>
      </c>
      <c r="AC67">
        <f t="shared" si="0"/>
        <v>2.2894704709656839</v>
      </c>
      <c r="AD67">
        <f t="shared" si="1"/>
        <v>217.70006595196355</v>
      </c>
      <c r="AE67">
        <f>'IDT-1'!E67</f>
        <v>0</v>
      </c>
      <c r="AF67" s="26"/>
      <c r="AG67">
        <f t="shared" si="2"/>
        <v>217.70006595196355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2.0925663251904387</v>
      </c>
      <c r="F68">
        <f>GT_Spot!S68</f>
        <v>0</v>
      </c>
      <c r="G68">
        <f>PPCL_NG!S68</f>
        <v>93.926970097738788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-20</v>
      </c>
      <c r="AA68" s="117">
        <f>STOA!K68</f>
        <v>120.97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2.2894704709656839</v>
      </c>
      <c r="AD68">
        <f t="shared" ref="AD68:AD98" si="4">SUM(B68:AB68,AI68:AR68)-AC68</f>
        <v>217.70006595196355</v>
      </c>
      <c r="AE68">
        <f>'IDT-1'!E68</f>
        <v>0</v>
      </c>
      <c r="AF68" s="26"/>
      <c r="AG68">
        <f t="shared" ref="AG68:AG98" si="5">SUM(AD68:AF68)</f>
        <v>217.70006595196355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2.0925663251904387</v>
      </c>
      <c r="F69">
        <f>GT_Spot!S69</f>
        <v>0</v>
      </c>
      <c r="G69">
        <f>PPCL_NG!S69</f>
        <v>93.926970097738788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-80</v>
      </c>
      <c r="AA69" s="117">
        <f>STOA!K69</f>
        <v>120.97</v>
      </c>
      <c r="AB69" s="117">
        <f>-STOA!Q69</f>
        <v>0</v>
      </c>
      <c r="AC69">
        <f t="shared" si="3"/>
        <v>2.8221581222974033</v>
      </c>
      <c r="AD69">
        <f t="shared" si="4"/>
        <v>157.16737830063184</v>
      </c>
      <c r="AE69">
        <f>'IDT-1'!E69</f>
        <v>0</v>
      </c>
      <c r="AF69" s="26"/>
      <c r="AG69">
        <f t="shared" si="5"/>
        <v>157.16737830063184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2.0925663251904387</v>
      </c>
      <c r="F70">
        <f>GT_Spot!S70</f>
        <v>0</v>
      </c>
      <c r="G70">
        <f>PPCL_NG!S70</f>
        <v>93.926970097738788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120.97</v>
      </c>
      <c r="AB70" s="117">
        <f>-STOA!Q70</f>
        <v>0</v>
      </c>
      <c r="AC70">
        <f t="shared" si="3"/>
        <v>2.2894704709656839</v>
      </c>
      <c r="AD70">
        <f t="shared" si="4"/>
        <v>217.70006595196355</v>
      </c>
      <c r="AE70">
        <f>'IDT-1'!E70</f>
        <v>0</v>
      </c>
      <c r="AF70" s="26"/>
      <c r="AG70">
        <f t="shared" si="5"/>
        <v>217.70006595196355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2.0925663251904387</v>
      </c>
      <c r="F71">
        <f>GT_Spot!S71</f>
        <v>0</v>
      </c>
      <c r="G71">
        <f>PPCL_NG!S71</f>
        <v>93.926970097738788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-20</v>
      </c>
      <c r="AA71" s="117">
        <f>STOA!K71</f>
        <v>120.97</v>
      </c>
      <c r="AB71" s="117">
        <f>-STOA!Q71</f>
        <v>0</v>
      </c>
      <c r="AC71">
        <f t="shared" si="3"/>
        <v>2.2894704709656839</v>
      </c>
      <c r="AD71">
        <f t="shared" si="4"/>
        <v>217.70006595196355</v>
      </c>
      <c r="AE71">
        <f>'IDT-1'!E71</f>
        <v>0</v>
      </c>
      <c r="AF71" s="26"/>
      <c r="AG71">
        <f t="shared" si="5"/>
        <v>217.70006595196355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2.0925663251904387</v>
      </c>
      <c r="F72">
        <f>GT_Spot!S72</f>
        <v>0</v>
      </c>
      <c r="G72">
        <f>PPCL_NG!S72</f>
        <v>93.926970097738788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-27</v>
      </c>
      <c r="AA72" s="117">
        <f>STOA!K72</f>
        <v>120.97</v>
      </c>
      <c r="AB72" s="117">
        <f>-STOA!Q72</f>
        <v>0</v>
      </c>
      <c r="AC72">
        <f t="shared" si="3"/>
        <v>2.3516173636210511</v>
      </c>
      <c r="AD72">
        <f t="shared" si="4"/>
        <v>210.63791905930819</v>
      </c>
      <c r="AE72">
        <f>'IDT-1'!E72</f>
        <v>0</v>
      </c>
      <c r="AF72" s="26"/>
      <c r="AG72">
        <f t="shared" si="5"/>
        <v>210.63791905930819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2.0925663251904387</v>
      </c>
      <c r="F73">
        <f>GT_Spot!S73</f>
        <v>0</v>
      </c>
      <c r="G73">
        <f>PPCL_NG!S73</f>
        <v>93.926970097738788</v>
      </c>
      <c r="H73">
        <f>PPCL_Spot!S73</f>
        <v>0</v>
      </c>
      <c r="I73">
        <f>Bawana_NG!S73</f>
        <v>22.78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-27</v>
      </c>
      <c r="AA73" s="117">
        <f>STOA!K73</f>
        <v>120.97</v>
      </c>
      <c r="AB73" s="117">
        <f>-STOA!Q73</f>
        <v>0</v>
      </c>
      <c r="AC73">
        <f t="shared" si="3"/>
        <v>2.5272439140649574</v>
      </c>
      <c r="AD73">
        <f t="shared" si="4"/>
        <v>190.24229250886424</v>
      </c>
      <c r="AE73">
        <f>'IDT-1'!E73</f>
        <v>0</v>
      </c>
      <c r="AF73" s="26"/>
      <c r="AG73">
        <f t="shared" si="5"/>
        <v>190.24229250886424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2.0925663251904387</v>
      </c>
      <c r="F74">
        <f>GT_Spot!S74</f>
        <v>0</v>
      </c>
      <c r="G74">
        <f>PPCL_NG!S74</f>
        <v>93.926970097738788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-80</v>
      </c>
      <c r="AA74" s="117">
        <f>STOA!K74</f>
        <v>120.97</v>
      </c>
      <c r="AB74" s="117">
        <f>-STOA!Q74</f>
        <v>0</v>
      </c>
      <c r="AC74">
        <f t="shared" si="3"/>
        <v>2.9997206727413097</v>
      </c>
      <c r="AD74">
        <f t="shared" si="4"/>
        <v>136.98981575018792</v>
      </c>
      <c r="AE74">
        <f>'IDT-1'!E74</f>
        <v>0</v>
      </c>
      <c r="AF74" s="26"/>
      <c r="AG74">
        <f t="shared" si="5"/>
        <v>136.98981575018792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2.1089571841344892</v>
      </c>
      <c r="F75">
        <f>GT_Spot!S75</f>
        <v>0</v>
      </c>
      <c r="G75">
        <f>PPCL_NG!S75</f>
        <v>93.926970097738788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120.97</v>
      </c>
      <c r="AB75" s="117">
        <f>-STOA!Q75</f>
        <v>0</v>
      </c>
      <c r="AC75">
        <f t="shared" si="3"/>
        <v>2.5559585361902513</v>
      </c>
      <c r="AD75">
        <f t="shared" si="4"/>
        <v>187.44996874568304</v>
      </c>
      <c r="AE75">
        <f>'IDT-1'!E75</f>
        <v>0</v>
      </c>
      <c r="AF75" s="26"/>
      <c r="AG75">
        <f t="shared" si="5"/>
        <v>187.44996874568304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2.1089571841344892</v>
      </c>
      <c r="F76">
        <f>GT_Spot!S76</f>
        <v>0</v>
      </c>
      <c r="G76">
        <f>PPCL_NG!S76</f>
        <v>93.926970097738788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-20</v>
      </c>
      <c r="AA76" s="117">
        <f>STOA!K76</f>
        <v>120.97</v>
      </c>
      <c r="AB76" s="117">
        <f>-STOA!Q76</f>
        <v>0</v>
      </c>
      <c r="AC76">
        <f t="shared" si="3"/>
        <v>2.5559585361902513</v>
      </c>
      <c r="AD76">
        <f t="shared" si="4"/>
        <v>187.44996874568304</v>
      </c>
      <c r="AE76">
        <f>'IDT-1'!E76</f>
        <v>0</v>
      </c>
      <c r="AF76" s="26"/>
      <c r="AG76">
        <f t="shared" si="5"/>
        <v>187.44996874568304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-30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2.1089571841344892</v>
      </c>
      <c r="F77">
        <f>GT_Spot!S77</f>
        <v>0</v>
      </c>
      <c r="G77">
        <f>PPCL_NG!S77</f>
        <v>93.926970097738788</v>
      </c>
      <c r="H77">
        <f>PPCL_Spot!S77</f>
        <v>0</v>
      </c>
      <c r="I77">
        <f>Bawana_NG!S77</f>
        <v>22.93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-20</v>
      </c>
      <c r="AA77" s="117">
        <f>STOA!K77</f>
        <v>120.97</v>
      </c>
      <c r="AB77" s="117">
        <f>-STOA!Q77</f>
        <v>0</v>
      </c>
      <c r="AC77">
        <f t="shared" si="3"/>
        <v>2.5553425361902513</v>
      </c>
      <c r="AD77">
        <f t="shared" si="4"/>
        <v>187.38058474568305</v>
      </c>
      <c r="AE77">
        <f>'IDT-1'!E77</f>
        <v>0</v>
      </c>
      <c r="AF77" s="26"/>
      <c r="AG77">
        <f t="shared" si="5"/>
        <v>187.38058474568305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-30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2.1089571841344892</v>
      </c>
      <c r="F78">
        <f>GT_Spot!S78</f>
        <v>0</v>
      </c>
      <c r="G78">
        <f>PPCL_NG!S78</f>
        <v>93.926970097738788</v>
      </c>
      <c r="H78">
        <f>PPCL_Spot!S78</f>
        <v>0</v>
      </c>
      <c r="I78">
        <f>Bawana_NG!S78</f>
        <v>22.849154330125835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120.97</v>
      </c>
      <c r="AB78" s="117">
        <f>-STOA!Q78</f>
        <v>0</v>
      </c>
      <c r="AC78">
        <f t="shared" si="3"/>
        <v>2.5546310942953583</v>
      </c>
      <c r="AD78">
        <f t="shared" si="4"/>
        <v>187.30045051770375</v>
      </c>
      <c r="AE78">
        <f>'IDT-1'!E78</f>
        <v>0</v>
      </c>
      <c r="AF78" s="26"/>
      <c r="AG78">
        <f t="shared" si="5"/>
        <v>187.30045051770375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2.1089571841344892</v>
      </c>
      <c r="F79">
        <f>GT_Spot!S79</f>
        <v>0</v>
      </c>
      <c r="G79">
        <f>PPCL_NG!S79</f>
        <v>46.97</v>
      </c>
      <c r="H79">
        <f>PPCL_Spot!S79</f>
        <v>46.97</v>
      </c>
      <c r="I79">
        <f>Bawana_NG!S79</f>
        <v>27.010000000000009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14.41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1.2985080984423369</v>
      </c>
      <c r="AD79">
        <f t="shared" si="4"/>
        <v>126.17044908569216</v>
      </c>
      <c r="AE79">
        <f>'IDT-1'!E79</f>
        <v>0</v>
      </c>
      <c r="AF79" s="26"/>
      <c r="AG79">
        <f t="shared" si="5"/>
        <v>126.17044908569216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2.1089571841344892</v>
      </c>
      <c r="F80">
        <f>GT_Spot!S80</f>
        <v>0</v>
      </c>
      <c r="G80">
        <f>PPCL_NG!S80</f>
        <v>46.97</v>
      </c>
      <c r="H80">
        <f>PPCL_Spot!S80</f>
        <v>46.97</v>
      </c>
      <c r="I80">
        <f>Bawana_NG!S80</f>
        <v>27.54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33.6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1.4720440984423366</v>
      </c>
      <c r="AD80">
        <f t="shared" si="4"/>
        <v>145.71691308569214</v>
      </c>
      <c r="AE80">
        <f>'IDT-1'!E80</f>
        <v>0</v>
      </c>
      <c r="AF80" s="26"/>
      <c r="AG80">
        <f t="shared" si="5"/>
        <v>145.71691308569214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2.1089571841344892</v>
      </c>
      <c r="F81">
        <f>GT_Spot!S81</f>
        <v>0</v>
      </c>
      <c r="G81">
        <f>PPCL_NG!S81</f>
        <v>46.97</v>
      </c>
      <c r="H81">
        <f>PPCL_Spot!S81</f>
        <v>46.97</v>
      </c>
      <c r="I81">
        <f>Bawana_NG!S81</f>
        <v>27.941615394386695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76.81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1.9002169515239165</v>
      </c>
      <c r="AD81">
        <f t="shared" si="4"/>
        <v>183.90035562699725</v>
      </c>
      <c r="AE81">
        <f>'IDT-1'!E81</f>
        <v>0</v>
      </c>
      <c r="AF81" s="26"/>
      <c r="AG81">
        <f t="shared" si="5"/>
        <v>183.90035562699725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-15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2.1089571841344892</v>
      </c>
      <c r="F82">
        <f>GT_Spot!S82</f>
        <v>0</v>
      </c>
      <c r="G82">
        <f>PPCL_NG!S82</f>
        <v>46.97</v>
      </c>
      <c r="H82">
        <f>PPCL_Spot!S82</f>
        <v>46.97</v>
      </c>
      <c r="I82">
        <f>Bawana_NG!S82</f>
        <v>27.941615394386695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33.6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1.4755783139129397</v>
      </c>
      <c r="AD82">
        <f t="shared" si="4"/>
        <v>146.11499426460824</v>
      </c>
      <c r="AE82">
        <f>'IDT-1'!E82</f>
        <v>0</v>
      </c>
      <c r="AF82" s="26"/>
      <c r="AG82">
        <f t="shared" si="5"/>
        <v>146.11499426460824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-10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2.1089571841344892</v>
      </c>
      <c r="F83">
        <f>GT_Spot!S83</f>
        <v>0</v>
      </c>
      <c r="G83">
        <f>PPCL_NG!S83</f>
        <v>46.97</v>
      </c>
      <c r="H83">
        <f>PPCL_Spot!S83</f>
        <v>46.97</v>
      </c>
      <c r="I83">
        <f>Bawana_NG!S83</f>
        <v>27.919999999999995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28.8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1.3443668232203836</v>
      </c>
      <c r="AD83">
        <f t="shared" si="4"/>
        <v>151.4245903609141</v>
      </c>
      <c r="AE83">
        <f>'IDT-1'!E83</f>
        <v>0</v>
      </c>
      <c r="AF83" s="26"/>
      <c r="AG83">
        <f t="shared" si="5"/>
        <v>151.4245903609141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2.1089571841344892</v>
      </c>
      <c r="F84">
        <f>GT_Spot!S84</f>
        <v>0</v>
      </c>
      <c r="G84">
        <f>PPCL_NG!S84</f>
        <v>46.97</v>
      </c>
      <c r="H84">
        <f>PPCL_Spot!S84</f>
        <v>46.97</v>
      </c>
      <c r="I84">
        <f>Bawana_NG!S84</f>
        <v>27.919999999999995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14.4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1.2176468232203834</v>
      </c>
      <c r="AD84">
        <f t="shared" si="4"/>
        <v>137.1513103609141</v>
      </c>
      <c r="AE84">
        <f>'IDT-1'!E84</f>
        <v>0</v>
      </c>
      <c r="AF84" s="26"/>
      <c r="AG84">
        <f t="shared" si="5"/>
        <v>137.1513103609141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2.1089571841344892</v>
      </c>
      <c r="F85">
        <f>GT_Spot!S85</f>
        <v>0</v>
      </c>
      <c r="G85">
        <f>PPCL_NG!S85</f>
        <v>46.97</v>
      </c>
      <c r="H85">
        <f>PPCL_Spot!S85</f>
        <v>46.97</v>
      </c>
      <c r="I85">
        <f>Bawana_NG!S85</f>
        <v>28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19.2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1.2605908232203833</v>
      </c>
      <c r="AD85">
        <f t="shared" si="4"/>
        <v>141.98836636091409</v>
      </c>
      <c r="AE85">
        <f>'IDT-1'!E85</f>
        <v>0</v>
      </c>
      <c r="AF85" s="26"/>
      <c r="AG85">
        <f t="shared" si="5"/>
        <v>141.98836636091409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2.1089571841344892</v>
      </c>
      <c r="F86">
        <f>GT_Spot!S86</f>
        <v>0</v>
      </c>
      <c r="G86">
        <f>PPCL_NG!S86</f>
        <v>46.97</v>
      </c>
      <c r="H86">
        <f>PPCL_Spot!S86</f>
        <v>46.97</v>
      </c>
      <c r="I86">
        <f>Bawana_NG!S86</f>
        <v>28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62.41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1.6408388232203834</v>
      </c>
      <c r="AD86">
        <f t="shared" si="4"/>
        <v>184.8181183609141</v>
      </c>
      <c r="AE86">
        <f>'IDT-1'!E86</f>
        <v>0</v>
      </c>
      <c r="AF86" s="26"/>
      <c r="AG86">
        <f t="shared" si="5"/>
        <v>184.8181183609141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46.97</v>
      </c>
      <c r="H87">
        <f>PPCL_Spot!S87</f>
        <v>46.97</v>
      </c>
      <c r="I87">
        <f>Bawana_NG!S87</f>
        <v>28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14.4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1.2183508232203835</v>
      </c>
      <c r="AD87">
        <f t="shared" si="4"/>
        <v>137.23060636091409</v>
      </c>
      <c r="AE87">
        <f>'IDT-1'!E87</f>
        <v>0</v>
      </c>
      <c r="AF87" s="26"/>
      <c r="AG87">
        <f t="shared" si="5"/>
        <v>137.23060636091409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46.97</v>
      </c>
      <c r="H88">
        <f>PPCL_Spot!S88</f>
        <v>46.97</v>
      </c>
      <c r="I88">
        <f>Bawana_NG!S88</f>
        <v>28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9.6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1.1761108232203834</v>
      </c>
      <c r="AD88">
        <f t="shared" si="4"/>
        <v>132.4728463609141</v>
      </c>
      <c r="AE88">
        <f>'IDT-1'!E88</f>
        <v>0</v>
      </c>
      <c r="AF88" s="26"/>
      <c r="AG88">
        <f t="shared" si="5"/>
        <v>132.4728463609141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46.97</v>
      </c>
      <c r="H89">
        <f>PPCL_Spot!S89</f>
        <v>46.97</v>
      </c>
      <c r="I89">
        <f>Bawana_NG!S89</f>
        <v>28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2.88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1.1169748232203836</v>
      </c>
      <c r="AD89">
        <f t="shared" si="4"/>
        <v>125.81198236091409</v>
      </c>
      <c r="AE89">
        <f>'IDT-1'!E89</f>
        <v>0</v>
      </c>
      <c r="AF89" s="26"/>
      <c r="AG89">
        <f t="shared" si="5"/>
        <v>125.81198236091409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2.1082160225236755</v>
      </c>
      <c r="F90">
        <f>GT_Spot!S90</f>
        <v>0</v>
      </c>
      <c r="G90">
        <f>PPCL_NG!S90</f>
        <v>46.97</v>
      </c>
      <c r="H90">
        <f>PPCL_Spot!S90</f>
        <v>46.97</v>
      </c>
      <c r="I90">
        <f>Bawana_NG!S90</f>
        <v>28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9.6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1.1761043009982084</v>
      </c>
      <c r="AD90">
        <f t="shared" si="4"/>
        <v>132.47211172152547</v>
      </c>
      <c r="AE90">
        <f>'IDT-1'!E90</f>
        <v>0</v>
      </c>
      <c r="AF90" s="26"/>
      <c r="AG90">
        <f t="shared" si="5"/>
        <v>132.47211172152547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2.1082160225236755</v>
      </c>
      <c r="F91">
        <f>GT_Spot!S91</f>
        <v>0</v>
      </c>
      <c r="G91">
        <f>PPCL_NG!S91</f>
        <v>46.48</v>
      </c>
      <c r="H91">
        <f>PPCL_Spot!S91</f>
        <v>46.97</v>
      </c>
      <c r="I91">
        <f>Bawana_NG!S91</f>
        <v>28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48.01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1.5098003009982084</v>
      </c>
      <c r="AD91">
        <f t="shared" si="4"/>
        <v>170.05841572152545</v>
      </c>
      <c r="AE91">
        <f>'IDT-1'!E91</f>
        <v>0</v>
      </c>
      <c r="AF91" s="26"/>
      <c r="AG91">
        <f t="shared" si="5"/>
        <v>170.05841572152545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2.1082160225236755</v>
      </c>
      <c r="F92">
        <f>GT_Spot!S92</f>
        <v>0</v>
      </c>
      <c r="G92">
        <f>PPCL_NG!S92</f>
        <v>46.48</v>
      </c>
      <c r="H92">
        <f>PPCL_Spot!S92</f>
        <v>46.97</v>
      </c>
      <c r="I92">
        <f>Bawana_NG!S92</f>
        <v>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1.92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1.1042083009982084</v>
      </c>
      <c r="AD92">
        <f t="shared" si="4"/>
        <v>124.37400772152547</v>
      </c>
      <c r="AE92">
        <f>'IDT-1'!E92</f>
        <v>0</v>
      </c>
      <c r="AF92" s="26"/>
      <c r="AG92">
        <f t="shared" si="5"/>
        <v>124.37400772152547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2.1082160225236755</v>
      </c>
      <c r="F93">
        <f>GT_Spot!S93</f>
        <v>0</v>
      </c>
      <c r="G93">
        <f>PPCL_NG!S93</f>
        <v>46.48</v>
      </c>
      <c r="H93">
        <f>PPCL_Spot!S93</f>
        <v>46.97</v>
      </c>
      <c r="I93">
        <f>Bawana_NG!S93</f>
        <v>28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4.8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1.1295523009982085</v>
      </c>
      <c r="AD93">
        <f t="shared" si="4"/>
        <v>127.22866372152548</v>
      </c>
      <c r="AE93">
        <f>'IDT-1'!E93</f>
        <v>0</v>
      </c>
      <c r="AF93" s="26"/>
      <c r="AG93">
        <f t="shared" si="5"/>
        <v>127.22866372152548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46.48</v>
      </c>
      <c r="H94">
        <f>PPCL_Spot!S94</f>
        <v>46.97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1.0873123009982084</v>
      </c>
      <c r="AD94">
        <f t="shared" si="4"/>
        <v>122.47090372152547</v>
      </c>
      <c r="AE94">
        <f>'IDT-1'!E94</f>
        <v>0</v>
      </c>
      <c r="AF94" s="26"/>
      <c r="AG94">
        <f t="shared" si="5"/>
        <v>122.47090372152547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48.48</v>
      </c>
      <c r="H95">
        <f>PPCL_Spot!S95</f>
        <v>0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0.69157630099820844</v>
      </c>
      <c r="AD95">
        <f t="shared" si="4"/>
        <v>77.896639721525474</v>
      </c>
      <c r="AE95">
        <f>'IDT-1'!E95</f>
        <v>0</v>
      </c>
      <c r="AF95" s="26"/>
      <c r="AG95">
        <f t="shared" si="5"/>
        <v>77.896639721525474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48.48</v>
      </c>
      <c r="H96">
        <f>PPCL_Spot!S96</f>
        <v>0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33.6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0.98725630099820838</v>
      </c>
      <c r="AD96">
        <f t="shared" si="4"/>
        <v>111.20095972152546</v>
      </c>
      <c r="AE96">
        <f>'IDT-1'!E96</f>
        <v>0</v>
      </c>
      <c r="AF96" s="26"/>
      <c r="AG96">
        <f t="shared" si="5"/>
        <v>111.20095972152546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48.48</v>
      </c>
      <c r="H97">
        <f>PPCL_Spot!S97</f>
        <v>0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0.69157630099820844</v>
      </c>
      <c r="AD97">
        <f t="shared" si="4"/>
        <v>77.896639721525474</v>
      </c>
      <c r="AE97">
        <f>'IDT-1'!E97</f>
        <v>0</v>
      </c>
      <c r="AF97" s="26"/>
      <c r="AG97">
        <f t="shared" si="5"/>
        <v>77.896639721525474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48.48</v>
      </c>
      <c r="H98">
        <f>PPCL_Spot!S98</f>
        <v>0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0.69157630099820844</v>
      </c>
      <c r="AD98">
        <f t="shared" si="4"/>
        <v>77.896639721525474</v>
      </c>
      <c r="AE98">
        <f>'IDT-1'!E98</f>
        <v>0</v>
      </c>
      <c r="AF98" s="26"/>
      <c r="AG98">
        <f t="shared" si="5"/>
        <v>77.896639721525474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4.9963195085344657E-2</v>
      </c>
      <c r="F99">
        <f t="shared" si="6"/>
        <v>0</v>
      </c>
      <c r="G99">
        <f t="shared" si="6"/>
        <v>1.4870696842857833</v>
      </c>
      <c r="H99">
        <f t="shared" si="6"/>
        <v>0.18788000000000005</v>
      </c>
      <c r="I99">
        <f t="shared" si="6"/>
        <v>0.6378764783926083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0.19681999999999999</v>
      </c>
      <c r="Z99" s="75">
        <f t="shared" si="6"/>
        <v>-0.16</v>
      </c>
      <c r="AA99" s="117">
        <f t="shared" si="6"/>
        <v>0.75546999999999975</v>
      </c>
      <c r="AB99" s="117">
        <f t="shared" si="6"/>
        <v>0</v>
      </c>
      <c r="AC99">
        <f t="shared" si="6"/>
        <v>3.2883367678425812E-2</v>
      </c>
      <c r="AD99">
        <f t="shared" si="6"/>
        <v>3.2418209900853125</v>
      </c>
      <c r="AE99">
        <f t="shared" si="6"/>
        <v>0</v>
      </c>
      <c r="AG99">
        <f t="shared" si="6"/>
        <v>3.2418209900853125</v>
      </c>
      <c r="AI99">
        <f t="shared" si="6"/>
        <v>0</v>
      </c>
      <c r="AJ99">
        <f t="shared" si="6"/>
        <v>0</v>
      </c>
      <c r="AK99">
        <f t="shared" si="6"/>
        <v>0.18962499999999996</v>
      </c>
      <c r="AL99">
        <f t="shared" si="6"/>
        <v>-7.0000000000000007E-2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44682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9.5734605393896306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SUMIF(B3:AB3,"&gt;0")*$AC$2-SUMIF(B3:AB3,"&lt;0")*($AC$2/(1-$AC$2))+SUMIF(AI3:AN3,"&gt;0")*$AC$2-SUMIF(AI3:AN3,"&lt;0")*($AC$2/(1-$AC$2))</f>
        <v>0.19459845274662876</v>
      </c>
      <c r="AD3">
        <f>SUM(B3:AB3,AI3:AR3)-AC3</f>
        <v>21.918862086643003</v>
      </c>
      <c r="AE3">
        <f>'IDT-1'!D3</f>
        <v>0</v>
      </c>
      <c r="AF3" s="26"/>
      <c r="AG3">
        <f>SUM(AD3:AF3)</f>
        <v>21.918862086643003</v>
      </c>
      <c r="AI3" s="75">
        <f>PXIL!L3</f>
        <v>0</v>
      </c>
      <c r="AJ3" s="75">
        <f>PXIL!R3</f>
        <v>0</v>
      </c>
      <c r="AK3" s="75">
        <f>RTM_IEX!L3</f>
        <v>6.72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9.5734605393896306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0.19459845274662876</v>
      </c>
      <c r="AD4">
        <f t="shared" ref="AD4:AD67" si="1">SUM(B4:AB4,AI4:AR4)-AC4</f>
        <v>21.918862086643003</v>
      </c>
      <c r="AE4">
        <f>'IDT-1'!D4</f>
        <v>0</v>
      </c>
      <c r="AF4" s="26"/>
      <c r="AG4">
        <f t="shared" ref="AG4:AG67" si="2">SUM(AD4:AF4)</f>
        <v>21.918862086643003</v>
      </c>
      <c r="AI4" s="75">
        <f>PXIL!L4</f>
        <v>0</v>
      </c>
      <c r="AJ4" s="75">
        <f>PXIL!R4</f>
        <v>0</v>
      </c>
      <c r="AK4" s="75">
        <f>RTM_IEX!L4</f>
        <v>6.72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9.5734605393896306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0.18615045274662878</v>
      </c>
      <c r="AD5">
        <f t="shared" si="1"/>
        <v>20.967310086643007</v>
      </c>
      <c r="AE5">
        <f>'IDT-1'!D5</f>
        <v>0</v>
      </c>
      <c r="AF5" s="26"/>
      <c r="AG5">
        <f t="shared" si="2"/>
        <v>20.967310086643007</v>
      </c>
      <c r="AI5" s="75">
        <f>PXIL!L5</f>
        <v>0</v>
      </c>
      <c r="AJ5" s="75">
        <f>PXIL!R5</f>
        <v>0</v>
      </c>
      <c r="AK5" s="75">
        <f>RTM_IEX!L5</f>
        <v>5.76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9.5734605393896306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0.18615045274662878</v>
      </c>
      <c r="AD6">
        <f t="shared" si="1"/>
        <v>20.967310086643007</v>
      </c>
      <c r="AE6">
        <f>'IDT-1'!D6</f>
        <v>0</v>
      </c>
      <c r="AF6" s="26"/>
      <c r="AG6">
        <f t="shared" si="2"/>
        <v>20.967310086643007</v>
      </c>
      <c r="AI6" s="75">
        <f>PXIL!L6</f>
        <v>0</v>
      </c>
      <c r="AJ6" s="75">
        <f>PXIL!R6</f>
        <v>0</v>
      </c>
      <c r="AK6" s="75">
        <f>RTM_IEX!L6</f>
        <v>5.76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9.5734605393896306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0.21994245274662877</v>
      </c>
      <c r="AD7">
        <f t="shared" si="1"/>
        <v>24.773518086643001</v>
      </c>
      <c r="AE7">
        <f>'IDT-1'!D7</f>
        <v>0</v>
      </c>
      <c r="AF7" s="26"/>
      <c r="AG7">
        <f t="shared" si="2"/>
        <v>24.773518086643001</v>
      </c>
      <c r="AI7" s="75">
        <f>PXIL!L7</f>
        <v>0</v>
      </c>
      <c r="AJ7" s="75">
        <f>PXIL!R7</f>
        <v>0</v>
      </c>
      <c r="AK7" s="75">
        <f>RTM_IEX!L7</f>
        <v>9.6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9.5734605393896306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0.16925445274662876</v>
      </c>
      <c r="AD8">
        <f t="shared" si="1"/>
        <v>19.064206086643004</v>
      </c>
      <c r="AE8">
        <f>'IDT-1'!D8</f>
        <v>0</v>
      </c>
      <c r="AF8" s="26"/>
      <c r="AG8">
        <f t="shared" si="2"/>
        <v>19.064206086643004</v>
      </c>
      <c r="AI8" s="75">
        <f>PXIL!L8</f>
        <v>0</v>
      </c>
      <c r="AJ8" s="75">
        <f>PXIL!R8</f>
        <v>0</v>
      </c>
      <c r="AK8" s="75">
        <f>RTM_IEX!L8</f>
        <v>3.84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9.76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0.17934400000000003</v>
      </c>
      <c r="AD9">
        <f t="shared" si="1"/>
        <v>20.200656000000002</v>
      </c>
      <c r="AE9">
        <f>'IDT-1'!D9</f>
        <v>0</v>
      </c>
      <c r="AF9" s="26"/>
      <c r="AG9">
        <f t="shared" si="2"/>
        <v>20.200656000000002</v>
      </c>
      <c r="AI9" s="75">
        <f>PXIL!L9</f>
        <v>0</v>
      </c>
      <c r="AJ9" s="75">
        <f>PXIL!R9</f>
        <v>0</v>
      </c>
      <c r="AK9" s="75">
        <f>RTM_IEX!L9</f>
        <v>4.8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9.5734605393896306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0.17770245274662877</v>
      </c>
      <c r="AD10">
        <f t="shared" si="1"/>
        <v>20.015758086643004</v>
      </c>
      <c r="AE10">
        <f>'IDT-1'!D10</f>
        <v>0</v>
      </c>
      <c r="AF10" s="26"/>
      <c r="AG10">
        <f t="shared" si="2"/>
        <v>20.015758086643004</v>
      </c>
      <c r="AI10" s="75">
        <f>PXIL!L10</f>
        <v>0</v>
      </c>
      <c r="AJ10" s="75">
        <f>PXIL!R10</f>
        <v>0</v>
      </c>
      <c r="AK10" s="75">
        <f>RTM_IEX!L10</f>
        <v>4.8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9.5734605393896306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0.17770245274662877</v>
      </c>
      <c r="AD11">
        <f t="shared" si="1"/>
        <v>20.015758086643004</v>
      </c>
      <c r="AE11">
        <f>'IDT-1'!D11</f>
        <v>0</v>
      </c>
      <c r="AF11" s="26"/>
      <c r="AG11">
        <f t="shared" si="2"/>
        <v>20.015758086643004</v>
      </c>
      <c r="AI11" s="75">
        <f>PXIL!L11</f>
        <v>0</v>
      </c>
      <c r="AJ11" s="75">
        <f>PXIL!R11</f>
        <v>0</v>
      </c>
      <c r="AK11" s="75">
        <f>RTM_IEX!L11</f>
        <v>4.8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9.5734605393896306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0.17770245274662877</v>
      </c>
      <c r="AD12">
        <f t="shared" si="1"/>
        <v>20.015758086643004</v>
      </c>
      <c r="AE12">
        <f>'IDT-1'!D12</f>
        <v>0</v>
      </c>
      <c r="AF12" s="26"/>
      <c r="AG12">
        <f t="shared" si="2"/>
        <v>20.015758086643004</v>
      </c>
      <c r="AI12" s="75">
        <f>PXIL!L12</f>
        <v>0</v>
      </c>
      <c r="AJ12" s="75">
        <f>PXIL!R12</f>
        <v>0</v>
      </c>
      <c r="AK12" s="75">
        <f>RTM_IEX!L12</f>
        <v>4.8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9.5734605393896306</v>
      </c>
      <c r="H13">
        <f>PPCL_Spot!R13</f>
        <v>0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0.21149445274662879</v>
      </c>
      <c r="AD13">
        <f t="shared" si="1"/>
        <v>23.821966086643005</v>
      </c>
      <c r="AE13">
        <f>'IDT-1'!D13</f>
        <v>0</v>
      </c>
      <c r="AF13" s="26"/>
      <c r="AG13">
        <f t="shared" si="2"/>
        <v>23.821966086643005</v>
      </c>
      <c r="AI13" s="75">
        <f>PXIL!L13</f>
        <v>0</v>
      </c>
      <c r="AJ13" s="75">
        <f>PXIL!R13</f>
        <v>0</v>
      </c>
      <c r="AK13" s="75">
        <f>RTM_IEX!L13</f>
        <v>8.64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9.5734605393896306</v>
      </c>
      <c r="H14">
        <f>PPCL_Spot!R14</f>
        <v>0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0.16080645274662878</v>
      </c>
      <c r="AD14">
        <f t="shared" si="1"/>
        <v>18.112654086643001</v>
      </c>
      <c r="AE14">
        <f>'IDT-1'!D14</f>
        <v>0</v>
      </c>
      <c r="AF14" s="26"/>
      <c r="AG14">
        <f t="shared" si="2"/>
        <v>18.112654086643001</v>
      </c>
      <c r="AI14" s="75">
        <f>PXIL!L14</f>
        <v>0</v>
      </c>
      <c r="AJ14" s="75">
        <f>PXIL!R14</f>
        <v>0</v>
      </c>
      <c r="AK14" s="75">
        <f>RTM_IEX!L14</f>
        <v>2.88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9.76</v>
      </c>
      <c r="H15">
        <f>PPCL_Spot!R15</f>
        <v>0</v>
      </c>
      <c r="I15">
        <f>Bawana_NG!R15</f>
        <v>10.82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0.18110399999999999</v>
      </c>
      <c r="AD15">
        <f t="shared" si="1"/>
        <v>20.398895999999997</v>
      </c>
      <c r="AE15">
        <f>'IDT-1'!D15</f>
        <v>0</v>
      </c>
      <c r="AF15" s="26"/>
      <c r="AG15">
        <f t="shared" si="2"/>
        <v>20.398895999999997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9.5734605393896306</v>
      </c>
      <c r="H16">
        <f>PPCL_Spot!R16</f>
        <v>0</v>
      </c>
      <c r="I16">
        <f>Bawana_NG!R16</f>
        <v>10.82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0.17946245274662875</v>
      </c>
      <c r="AD16">
        <f t="shared" si="1"/>
        <v>20.213998086642999</v>
      </c>
      <c r="AE16">
        <f>'IDT-1'!D16</f>
        <v>0</v>
      </c>
      <c r="AF16" s="26"/>
      <c r="AG16">
        <f t="shared" si="2"/>
        <v>20.213998086642999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9.5734605393896306</v>
      </c>
      <c r="H17">
        <f>PPCL_Spot!R17</f>
        <v>0</v>
      </c>
      <c r="I17">
        <f>Bawana_NG!R17</f>
        <v>10.82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0.17946245274662875</v>
      </c>
      <c r="AD17">
        <f t="shared" si="1"/>
        <v>20.213998086642999</v>
      </c>
      <c r="AE17">
        <f>'IDT-1'!D17</f>
        <v>0</v>
      </c>
      <c r="AF17" s="26"/>
      <c r="AG17">
        <f t="shared" si="2"/>
        <v>20.213998086642999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9.5734605393896306</v>
      </c>
      <c r="H18">
        <f>PPCL_Spot!R18</f>
        <v>0</v>
      </c>
      <c r="I18">
        <f>Bawana_NG!R18</f>
        <v>10.82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0.17946245274662875</v>
      </c>
      <c r="AD18">
        <f t="shared" si="1"/>
        <v>20.213998086642999</v>
      </c>
      <c r="AE18">
        <f>'IDT-1'!D18</f>
        <v>0</v>
      </c>
      <c r="AF18" s="26"/>
      <c r="AG18">
        <f t="shared" si="2"/>
        <v>20.213998086642999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9.5734605393896306</v>
      </c>
      <c r="H19">
        <f>PPCL_Spot!R19</f>
        <v>0</v>
      </c>
      <c r="I19">
        <f>Bawana_NG!R19</f>
        <v>15.82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0.24035845274662873</v>
      </c>
      <c r="AD19">
        <f t="shared" si="1"/>
        <v>27.073102086643001</v>
      </c>
      <c r="AE19">
        <f>'IDT-1'!D19</f>
        <v>0</v>
      </c>
      <c r="AF19" s="26"/>
      <c r="AG19">
        <f t="shared" si="2"/>
        <v>27.073102086643001</v>
      </c>
      <c r="AI19" s="75">
        <f>PXIL!L19</f>
        <v>0</v>
      </c>
      <c r="AJ19" s="75">
        <f>PXIL!R19</f>
        <v>0</v>
      </c>
      <c r="AK19" s="75">
        <f>RTM_IEX!L19</f>
        <v>1.92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9.5734605393896306</v>
      </c>
      <c r="H20">
        <f>PPCL_Spot!R20</f>
        <v>0</v>
      </c>
      <c r="I20">
        <f>Bawana_NG!R20</f>
        <v>9.8199999999999985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0.17066245274662875</v>
      </c>
      <c r="AD20">
        <f t="shared" si="1"/>
        <v>19.222798086642999</v>
      </c>
      <c r="AE20">
        <f>'IDT-1'!D20</f>
        <v>0</v>
      </c>
      <c r="AF20" s="26"/>
      <c r="AG20">
        <f t="shared" si="2"/>
        <v>19.222798086642999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9.76</v>
      </c>
      <c r="H21">
        <f>PPCL_Spot!R21</f>
        <v>0</v>
      </c>
      <c r="I21">
        <f>Bawana_NG!R21</f>
        <v>12.82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0.19870399999999999</v>
      </c>
      <c r="AD21">
        <f t="shared" si="1"/>
        <v>22.381295999999999</v>
      </c>
      <c r="AE21">
        <f>'IDT-1'!D21</f>
        <v>0</v>
      </c>
      <c r="AF21" s="26"/>
      <c r="AG21">
        <f t="shared" si="2"/>
        <v>22.381295999999999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9.5734605393896306</v>
      </c>
      <c r="H22">
        <f>PPCL_Spot!R22</f>
        <v>0</v>
      </c>
      <c r="I22">
        <f>Bawana_NG!R22</f>
        <v>14.82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0.21466245274662876</v>
      </c>
      <c r="AD22">
        <f t="shared" si="1"/>
        <v>24.178798086642999</v>
      </c>
      <c r="AE22">
        <f>'IDT-1'!D22</f>
        <v>0</v>
      </c>
      <c r="AF22" s="26"/>
      <c r="AG22">
        <f t="shared" si="2"/>
        <v>24.178798086642999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9.5734605393896306</v>
      </c>
      <c r="H23">
        <f>PPCL_Spot!R23</f>
        <v>0</v>
      </c>
      <c r="I23">
        <f>Bawana_NG!R23</f>
        <v>14.82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0.21466245274662876</v>
      </c>
      <c r="AD23">
        <f t="shared" si="1"/>
        <v>24.178798086642999</v>
      </c>
      <c r="AE23">
        <f>'IDT-1'!D23</f>
        <v>0</v>
      </c>
      <c r="AF23" s="26"/>
      <c r="AG23">
        <f t="shared" si="2"/>
        <v>24.178798086642999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9.5734605393896306</v>
      </c>
      <c r="H24">
        <f>PPCL_Spot!R24</f>
        <v>0</v>
      </c>
      <c r="I24">
        <f>Bawana_NG!R24</f>
        <v>18.82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0.24986245274662874</v>
      </c>
      <c r="AD24">
        <f t="shared" si="1"/>
        <v>28.143598086642999</v>
      </c>
      <c r="AE24">
        <f>'IDT-1'!D24</f>
        <v>0</v>
      </c>
      <c r="AF24" s="26"/>
      <c r="AG24">
        <f t="shared" si="2"/>
        <v>28.143598086642999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9.5734605393896306</v>
      </c>
      <c r="H25">
        <f>PPCL_Spot!R25</f>
        <v>0</v>
      </c>
      <c r="I25">
        <f>Bawana_NG!R25</f>
        <v>23.82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0.30231045274662877</v>
      </c>
      <c r="AD25">
        <f t="shared" si="1"/>
        <v>34.051150086642998</v>
      </c>
      <c r="AE25">
        <f>'IDT-1'!D25</f>
        <v>0</v>
      </c>
      <c r="AF25" s="26"/>
      <c r="AG25">
        <f t="shared" si="2"/>
        <v>34.051150086642998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9.5734605393896306</v>
      </c>
      <c r="H26">
        <f>PPCL_Spot!R26</f>
        <v>0</v>
      </c>
      <c r="I26">
        <f>Bawana_NG!R26</f>
        <v>21.82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0.27626245274662875</v>
      </c>
      <c r="AD26">
        <f t="shared" si="1"/>
        <v>31.117198086643</v>
      </c>
      <c r="AE26">
        <f>'IDT-1'!D26</f>
        <v>0</v>
      </c>
      <c r="AF26" s="26"/>
      <c r="AG26">
        <f t="shared" si="2"/>
        <v>31.117198086643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9.76</v>
      </c>
      <c r="H27">
        <f>PPCL_Spot!R27</f>
        <v>0</v>
      </c>
      <c r="I27">
        <f>Bawana_NG!R27</f>
        <v>23.75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0.29488799999999998</v>
      </c>
      <c r="AD27">
        <f t="shared" si="1"/>
        <v>33.215111999999998</v>
      </c>
      <c r="AE27">
        <f>'IDT-1'!D27</f>
        <v>0</v>
      </c>
      <c r="AF27" s="26"/>
      <c r="AG27">
        <f t="shared" si="2"/>
        <v>33.215111999999998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9.5734605393896306</v>
      </c>
      <c r="H28">
        <f>PPCL_Spot!R28</f>
        <v>0</v>
      </c>
      <c r="I28">
        <f>Bawana_NG!R28</f>
        <v>26.82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0.32026245274662873</v>
      </c>
      <c r="AD28">
        <f t="shared" si="1"/>
        <v>36.073198086643004</v>
      </c>
      <c r="AE28">
        <f>'IDT-1'!D28</f>
        <v>0</v>
      </c>
      <c r="AF28" s="26"/>
      <c r="AG28">
        <f t="shared" si="2"/>
        <v>36.073198086643004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9.5734605393896306</v>
      </c>
      <c r="H29">
        <f>PPCL_Spot!R29</f>
        <v>0</v>
      </c>
      <c r="I29">
        <f>Bawana_NG!R29</f>
        <v>27.37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0.3251024527466288</v>
      </c>
      <c r="AD29">
        <f t="shared" si="1"/>
        <v>36.618358086643006</v>
      </c>
      <c r="AE29">
        <f>'IDT-1'!D29</f>
        <v>0</v>
      </c>
      <c r="AF29" s="26"/>
      <c r="AG29">
        <f t="shared" si="2"/>
        <v>36.618358086643006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9.5734605393896306</v>
      </c>
      <c r="H30">
        <f>PPCL_Spot!R30</f>
        <v>0</v>
      </c>
      <c r="I30">
        <f>Bawana_NG!R30</f>
        <v>29.148923122390926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0.34075697622366891</v>
      </c>
      <c r="AD30">
        <f t="shared" si="1"/>
        <v>38.381626685556888</v>
      </c>
      <c r="AE30">
        <f>'IDT-1'!D30</f>
        <v>0</v>
      </c>
      <c r="AF30" s="26"/>
      <c r="AG30">
        <f t="shared" si="2"/>
        <v>38.381626685556888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9.82</v>
      </c>
      <c r="H31">
        <f>PPCL_Spot!R31</f>
        <v>0</v>
      </c>
      <c r="I31">
        <f>Bawana_NG!R31</f>
        <v>35.187406301824211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0.41718517545605305</v>
      </c>
      <c r="AD31">
        <f t="shared" si="1"/>
        <v>46.990221126368155</v>
      </c>
      <c r="AE31">
        <f>'IDT-1'!D31</f>
        <v>0</v>
      </c>
      <c r="AF31" s="26"/>
      <c r="AG31">
        <f t="shared" si="2"/>
        <v>46.990221126368155</v>
      </c>
      <c r="AI31" s="75">
        <f>PXIL!L31</f>
        <v>0</v>
      </c>
      <c r="AJ31" s="75">
        <f>PXIL!R31</f>
        <v>0</v>
      </c>
      <c r="AK31" s="75">
        <f>RTM_IEX!L31</f>
        <v>2.4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9.82</v>
      </c>
      <c r="H32">
        <f>PPCL_Spot!R32</f>
        <v>0</v>
      </c>
      <c r="I32">
        <f>Bawana_NG!R32</f>
        <v>31.768827545484733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0.36598168240026568</v>
      </c>
      <c r="AD32">
        <f t="shared" si="1"/>
        <v>41.222845863084466</v>
      </c>
      <c r="AE32">
        <f>'IDT-1'!D32</f>
        <v>0</v>
      </c>
      <c r="AF32" s="26"/>
      <c r="AG32">
        <f t="shared" si="2"/>
        <v>41.222845863084466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9.5734605393896306</v>
      </c>
      <c r="H33">
        <f>PPCL_Spot!R33</f>
        <v>0</v>
      </c>
      <c r="I33">
        <f>Bawana_NG!R33</f>
        <v>33.488764935831242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0.37894758418194369</v>
      </c>
      <c r="AD33">
        <f t="shared" si="1"/>
        <v>42.683277891038927</v>
      </c>
      <c r="AE33">
        <f>'IDT-1'!D33</f>
        <v>0</v>
      </c>
      <c r="AF33" s="26"/>
      <c r="AG33">
        <f t="shared" si="2"/>
        <v>42.683277891038927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9.82</v>
      </c>
      <c r="H34">
        <f>PPCL_Spot!R34</f>
        <v>0</v>
      </c>
      <c r="I34">
        <f>Bawana_NG!R34</f>
        <v>34.340000000000003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0.38860800000000006</v>
      </c>
      <c r="AD34">
        <f t="shared" si="1"/>
        <v>43.771392000000006</v>
      </c>
      <c r="AE34">
        <f>'IDT-1'!D34</f>
        <v>0</v>
      </c>
      <c r="AF34" s="26"/>
      <c r="AG34">
        <f t="shared" si="2"/>
        <v>43.771392000000006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9.82</v>
      </c>
      <c r="H35">
        <f>PPCL_Spot!R35</f>
        <v>0</v>
      </c>
      <c r="I35">
        <f>Bawana_NG!R35</f>
        <v>34.899999999999991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0.39353599999999994</v>
      </c>
      <c r="AD35">
        <f t="shared" si="1"/>
        <v>44.326463999999994</v>
      </c>
      <c r="AE35">
        <f>'IDT-1'!D35</f>
        <v>0</v>
      </c>
      <c r="AF35" s="26"/>
      <c r="AG35">
        <f t="shared" si="2"/>
        <v>44.326463999999994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9.82</v>
      </c>
      <c r="H36">
        <f>PPCL_Spot!R36</f>
        <v>0</v>
      </c>
      <c r="I36">
        <f>Bawana_NG!R36</f>
        <v>34.03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0.38588000000000006</v>
      </c>
      <c r="AD36">
        <f t="shared" si="1"/>
        <v>43.464120000000001</v>
      </c>
      <c r="AE36">
        <f>'IDT-1'!D36</f>
        <v>0</v>
      </c>
      <c r="AF36" s="26"/>
      <c r="AG36">
        <f t="shared" si="2"/>
        <v>43.464120000000001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9.82</v>
      </c>
      <c r="H37">
        <f>PPCL_Spot!R37</f>
        <v>0</v>
      </c>
      <c r="I37">
        <f>Bawana_NG!R37</f>
        <v>37.458618069133436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0.44139583900837426</v>
      </c>
      <c r="AD37">
        <f t="shared" si="1"/>
        <v>49.717222230125067</v>
      </c>
      <c r="AE37">
        <f>'IDT-1'!D37</f>
        <v>0</v>
      </c>
      <c r="AF37" s="26"/>
      <c r="AG37">
        <f t="shared" si="2"/>
        <v>49.717222230125067</v>
      </c>
      <c r="AI37" s="75">
        <f>PXIL!L37</f>
        <v>0</v>
      </c>
      <c r="AJ37" s="75">
        <f>PXIL!R37</f>
        <v>0</v>
      </c>
      <c r="AK37" s="75">
        <f>RTM_IEX!L37</f>
        <v>2.88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9.82</v>
      </c>
      <c r="H38">
        <f>PPCL_Spot!R38</f>
        <v>0</v>
      </c>
      <c r="I38">
        <f>Bawana_NG!R38</f>
        <v>32.288806284658044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0.37055749530499082</v>
      </c>
      <c r="AD38">
        <f t="shared" si="1"/>
        <v>41.738248789353051</v>
      </c>
      <c r="AE38">
        <f>'IDT-1'!D38</f>
        <v>0</v>
      </c>
      <c r="AF38" s="26"/>
      <c r="AG38">
        <f t="shared" si="2"/>
        <v>41.738248789353051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9.5734605393896306</v>
      </c>
      <c r="H39">
        <f>PPCL_Spot!R39</f>
        <v>0</v>
      </c>
      <c r="I39">
        <f>Bawana_NG!R39</f>
        <v>33.168774160168518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0.3761316653561117</v>
      </c>
      <c r="AD39">
        <f t="shared" si="1"/>
        <v>42.366103034202034</v>
      </c>
      <c r="AE39">
        <f>'IDT-1'!D39</f>
        <v>0</v>
      </c>
      <c r="AF39" s="26"/>
      <c r="AG39">
        <f t="shared" si="2"/>
        <v>42.366103034202034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9.82</v>
      </c>
      <c r="H40">
        <f>PPCL_Spot!R40</f>
        <v>0</v>
      </c>
      <c r="I40">
        <f>Bawana_NG!R40</f>
        <v>34.03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0.38588000000000006</v>
      </c>
      <c r="AD40">
        <f t="shared" si="1"/>
        <v>43.464120000000001</v>
      </c>
      <c r="AE40">
        <f>'IDT-1'!D40</f>
        <v>0</v>
      </c>
      <c r="AF40" s="26"/>
      <c r="AG40">
        <f t="shared" si="2"/>
        <v>43.464120000000001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9.82</v>
      </c>
      <c r="H41">
        <f>PPCL_Spot!R41</f>
        <v>0</v>
      </c>
      <c r="I41">
        <f>Bawana_NG!R41</f>
        <v>33.168774160168518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0.37830121260948296</v>
      </c>
      <c r="AD41">
        <f t="shared" si="1"/>
        <v>42.610472947559032</v>
      </c>
      <c r="AE41">
        <f>'IDT-1'!D41</f>
        <v>0</v>
      </c>
      <c r="AF41" s="26"/>
      <c r="AG41">
        <f t="shared" si="2"/>
        <v>42.610472947559032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9.82</v>
      </c>
      <c r="H42">
        <f>PPCL_Spot!R42</f>
        <v>0</v>
      </c>
      <c r="I42">
        <f>Bawana_NG!R42</f>
        <v>32.288806284658044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0.37055749530499082</v>
      </c>
      <c r="AD42">
        <f t="shared" si="1"/>
        <v>41.738248789353051</v>
      </c>
      <c r="AE42">
        <f>'IDT-1'!D42</f>
        <v>0</v>
      </c>
      <c r="AF42" s="26"/>
      <c r="AG42">
        <f t="shared" si="2"/>
        <v>41.738248789353051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9.6999999999999993</v>
      </c>
      <c r="H43">
        <f>PPCL_Spot!R43</f>
        <v>0</v>
      </c>
      <c r="I43">
        <f>Bawana_NG!R43</f>
        <v>36.608648927925593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0.42018811056574523</v>
      </c>
      <c r="AD43">
        <f t="shared" si="1"/>
        <v>47.32846081735984</v>
      </c>
      <c r="AE43">
        <f>'IDT-1'!D43</f>
        <v>0</v>
      </c>
      <c r="AF43" s="26"/>
      <c r="AG43">
        <f t="shared" si="2"/>
        <v>47.32846081735984</v>
      </c>
      <c r="AI43" s="75">
        <f>PXIL!L43</f>
        <v>0</v>
      </c>
      <c r="AJ43" s="75">
        <f>PXIL!R43</f>
        <v>0</v>
      </c>
      <c r="AK43" s="75">
        <f>RTM_IEX!L43</f>
        <v>1.44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9.6999999999999993</v>
      </c>
      <c r="H44">
        <f>PPCL_Spot!R44</f>
        <v>0</v>
      </c>
      <c r="I44">
        <f>Bawana_NG!R44</f>
        <v>30.52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0.35393600000000003</v>
      </c>
      <c r="AD44">
        <f t="shared" si="1"/>
        <v>39.866064000000001</v>
      </c>
      <c r="AE44">
        <f>'IDT-1'!D44</f>
        <v>0</v>
      </c>
      <c r="AF44" s="26"/>
      <c r="AG44">
        <f t="shared" si="2"/>
        <v>39.866064000000001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9.5734605393896306</v>
      </c>
      <c r="H45">
        <f>PPCL_Spot!R45</f>
        <v>0</v>
      </c>
      <c r="I45">
        <f>Bawana_NG!R45</f>
        <v>30.52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0.35282245274662877</v>
      </c>
      <c r="AD45">
        <f t="shared" si="1"/>
        <v>39.740638086643003</v>
      </c>
      <c r="AE45">
        <f>'IDT-1'!D45</f>
        <v>0</v>
      </c>
      <c r="AF45" s="26"/>
      <c r="AG45">
        <f t="shared" si="2"/>
        <v>39.740638086643003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14.54</v>
      </c>
      <c r="H46">
        <f>PPCL_Spot!R46</f>
        <v>0</v>
      </c>
      <c r="I46">
        <f>Bawana_NG!R46</f>
        <v>29.628903404885271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0.3886863499629904</v>
      </c>
      <c r="AD46">
        <f t="shared" si="1"/>
        <v>43.780217054922282</v>
      </c>
      <c r="AE46">
        <f>'IDT-1'!D46</f>
        <v>0</v>
      </c>
      <c r="AF46" s="26"/>
      <c r="AG46">
        <f t="shared" si="2"/>
        <v>43.780217054922282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9.25</v>
      </c>
      <c r="H47">
        <f>PPCL_Spot!R47</f>
        <v>0</v>
      </c>
      <c r="I47">
        <f>Bawana_NG!R47</f>
        <v>27.37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0.32225600000000004</v>
      </c>
      <c r="AD47">
        <f t="shared" si="1"/>
        <v>36.297744000000002</v>
      </c>
      <c r="AE47">
        <f>'IDT-1'!D47</f>
        <v>0</v>
      </c>
      <c r="AF47" s="26"/>
      <c r="AG47">
        <f t="shared" si="2"/>
        <v>36.297744000000002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13.030000000000001</v>
      </c>
      <c r="H48">
        <f>PPCL_Spot!R48</f>
        <v>0</v>
      </c>
      <c r="I48">
        <f>Bawana_NG!R48</f>
        <v>27.37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0.35552000000000006</v>
      </c>
      <c r="AD48">
        <f t="shared" si="1"/>
        <v>40.044480000000007</v>
      </c>
      <c r="AE48">
        <f>'IDT-1'!D48</f>
        <v>0</v>
      </c>
      <c r="AF48" s="26"/>
      <c r="AG48">
        <f t="shared" si="2"/>
        <v>40.044480000000007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14.849393902289703</v>
      </c>
      <c r="H49">
        <f>PPCL_Spot!R49</f>
        <v>0</v>
      </c>
      <c r="I49">
        <f>Bawana_NG!R49</f>
        <v>30.9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0.47862666634014939</v>
      </c>
      <c r="AD49">
        <f t="shared" si="1"/>
        <v>53.910767235949557</v>
      </c>
      <c r="AE49">
        <f>'IDT-1'!D49</f>
        <v>0</v>
      </c>
      <c r="AF49" s="26"/>
      <c r="AG49">
        <f t="shared" si="2"/>
        <v>53.910767235949557</v>
      </c>
      <c r="AI49" s="75">
        <f>PXIL!L49</f>
        <v>0</v>
      </c>
      <c r="AJ49" s="75">
        <f>PXIL!R49</f>
        <v>0</v>
      </c>
      <c r="AK49" s="75">
        <f>RTM_IEX!L49</f>
        <v>8.64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17.269394056348901</v>
      </c>
      <c r="H50">
        <f>PPCL_Spot!R50</f>
        <v>0</v>
      </c>
      <c r="I50">
        <f>Bawana_NG!R50</f>
        <v>24.659087342709107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0.36897063631171051</v>
      </c>
      <c r="AD50">
        <f t="shared" si="1"/>
        <v>41.559510762746299</v>
      </c>
      <c r="AE50">
        <f>'IDT-1'!D50</f>
        <v>0</v>
      </c>
      <c r="AF50" s="26"/>
      <c r="AG50">
        <f t="shared" si="2"/>
        <v>41.559510762746299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17.269394056348901</v>
      </c>
      <c r="H51">
        <f>PPCL_Spot!R51</f>
        <v>0</v>
      </c>
      <c r="I51">
        <f>Bawana_NG!R51</f>
        <v>27.37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0.41086666769587038</v>
      </c>
      <c r="AD51">
        <f t="shared" si="1"/>
        <v>46.278527388653032</v>
      </c>
      <c r="AE51">
        <f>'IDT-1'!D51</f>
        <v>0</v>
      </c>
      <c r="AF51" s="26"/>
      <c r="AG51">
        <f t="shared" si="2"/>
        <v>46.278527388653032</v>
      </c>
      <c r="AI51" s="75">
        <f>PXIL!L51</f>
        <v>0</v>
      </c>
      <c r="AJ51" s="75">
        <f>PXIL!R51</f>
        <v>0</v>
      </c>
      <c r="AK51" s="75">
        <f>RTM_IEX!L51</f>
        <v>2.0499999999999998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17.269394056348901</v>
      </c>
      <c r="H52">
        <f>PPCL_Spot!R52</f>
        <v>0</v>
      </c>
      <c r="I52">
        <f>Bawana_NG!R52</f>
        <v>26.47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0.43973066769587033</v>
      </c>
      <c r="AD52">
        <f t="shared" si="1"/>
        <v>49.529663388653034</v>
      </c>
      <c r="AE52">
        <f>'IDT-1'!D52</f>
        <v>0</v>
      </c>
      <c r="AF52" s="26"/>
      <c r="AG52">
        <f t="shared" si="2"/>
        <v>49.529663388653034</v>
      </c>
      <c r="AI52" s="75">
        <f>PXIL!L52</f>
        <v>0</v>
      </c>
      <c r="AJ52" s="75">
        <f>PXIL!R52</f>
        <v>0</v>
      </c>
      <c r="AK52" s="75">
        <f>RTM_IEX!L52</f>
        <v>6.23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17.269394056348901</v>
      </c>
      <c r="H53">
        <f>PPCL_Spot!R53</f>
        <v>0</v>
      </c>
      <c r="I53">
        <f>Bawana_NG!R53</f>
        <v>25.570000000000007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0.37698666769587041</v>
      </c>
      <c r="AD53">
        <f t="shared" si="1"/>
        <v>42.462407388653041</v>
      </c>
      <c r="AE53">
        <f>'IDT-1'!D53</f>
        <v>0</v>
      </c>
      <c r="AF53" s="26"/>
      <c r="AG53">
        <f t="shared" si="2"/>
        <v>42.462407388653041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17.269394056348901</v>
      </c>
      <c r="H54">
        <f>PPCL_Spot!R54</f>
        <v>0</v>
      </c>
      <c r="I54">
        <f>Bawana_NG!R54</f>
        <v>24.659087342709107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0.36897063631171051</v>
      </c>
      <c r="AD54">
        <f t="shared" si="1"/>
        <v>41.559510762746299</v>
      </c>
      <c r="AE54">
        <f>'IDT-1'!D54</f>
        <v>0</v>
      </c>
      <c r="AF54" s="26"/>
      <c r="AG54">
        <f t="shared" si="2"/>
        <v>41.559510762746299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17.269394056348901</v>
      </c>
      <c r="H55">
        <f>PPCL_Spot!R55</f>
        <v>0</v>
      </c>
      <c r="I55">
        <f>Bawana_NG!R55</f>
        <v>24.659087342709107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0.36897063631171051</v>
      </c>
      <c r="AD55">
        <f t="shared" si="1"/>
        <v>41.559510762746299</v>
      </c>
      <c r="AE55">
        <f>'IDT-1'!D55</f>
        <v>0</v>
      </c>
      <c r="AF55" s="26"/>
      <c r="AG55">
        <f t="shared" si="2"/>
        <v>41.559510762746299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17.269394056348901</v>
      </c>
      <c r="H56">
        <f>PPCL_Spot!R56</f>
        <v>0</v>
      </c>
      <c r="I56">
        <f>Bawana_NG!R56</f>
        <v>18.819999999999997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0.31758666769587029</v>
      </c>
      <c r="AD56">
        <f t="shared" si="1"/>
        <v>35.771807388653023</v>
      </c>
      <c r="AE56">
        <f>'IDT-1'!D56</f>
        <v>0</v>
      </c>
      <c r="AF56" s="26"/>
      <c r="AG56">
        <f t="shared" si="2"/>
        <v>35.771807388653023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18.789393890519662</v>
      </c>
      <c r="H57">
        <f>PPCL_Spot!R57</f>
        <v>0</v>
      </c>
      <c r="I57">
        <f>Bawana_NG!R57</f>
        <v>18.819999999999997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0.39009866623657302</v>
      </c>
      <c r="AD57">
        <f t="shared" si="1"/>
        <v>43.939295224283079</v>
      </c>
      <c r="AE57">
        <f>'IDT-1'!D57</f>
        <v>0</v>
      </c>
      <c r="AF57" s="26"/>
      <c r="AG57">
        <f t="shared" si="2"/>
        <v>43.939295224283079</v>
      </c>
      <c r="AI57" s="75">
        <f>PXIL!L57</f>
        <v>0</v>
      </c>
      <c r="AJ57" s="75">
        <f>PXIL!R57</f>
        <v>0</v>
      </c>
      <c r="AK57" s="75">
        <f>RTM_IEX!L57</f>
        <v>6.72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18.789393890519662</v>
      </c>
      <c r="H58">
        <f>PPCL_Spot!R58</f>
        <v>0</v>
      </c>
      <c r="I58">
        <f>Bawana_NG!R58</f>
        <v>18.819999999999997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0.330962666236573</v>
      </c>
      <c r="AD58">
        <f t="shared" si="1"/>
        <v>37.278431224283082</v>
      </c>
      <c r="AE58">
        <f>'IDT-1'!D58</f>
        <v>0</v>
      </c>
      <c r="AF58" s="26"/>
      <c r="AG58">
        <f t="shared" si="2"/>
        <v>37.278431224283082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18.789393890519662</v>
      </c>
      <c r="H59">
        <f>PPCL_Spot!R59</f>
        <v>0</v>
      </c>
      <c r="I59">
        <f>Bawana_NG!R59</f>
        <v>16.819999999999997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0.33870666623657297</v>
      </c>
      <c r="AD59">
        <f t="shared" si="1"/>
        <v>38.150687224283082</v>
      </c>
      <c r="AE59">
        <f>'IDT-1'!D59</f>
        <v>0</v>
      </c>
      <c r="AF59" s="26"/>
      <c r="AG59">
        <f t="shared" si="2"/>
        <v>38.150687224283082</v>
      </c>
      <c r="AI59" s="75">
        <f>PXIL!L59</f>
        <v>0</v>
      </c>
      <c r="AJ59" s="75">
        <f>PXIL!R59</f>
        <v>0</v>
      </c>
      <c r="AK59" s="75">
        <f>RTM_IEX!L59</f>
        <v>2.88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18.789393890519662</v>
      </c>
      <c r="H60">
        <f>PPCL_Spot!R60</f>
        <v>0</v>
      </c>
      <c r="I60">
        <f>Bawana_NG!R60</f>
        <v>16.819999999999997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0.33025866623657302</v>
      </c>
      <c r="AD60">
        <f t="shared" si="1"/>
        <v>37.199135224283083</v>
      </c>
      <c r="AE60">
        <f>'IDT-1'!D60</f>
        <v>0</v>
      </c>
      <c r="AF60" s="26"/>
      <c r="AG60">
        <f t="shared" si="2"/>
        <v>37.199135224283083</v>
      </c>
      <c r="AI60" s="75">
        <f>PXIL!L60</f>
        <v>0</v>
      </c>
      <c r="AJ60" s="75">
        <f>PXIL!R60</f>
        <v>0</v>
      </c>
      <c r="AK60" s="75">
        <f>RTM_IEX!L60</f>
        <v>1.92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18.789393890519662</v>
      </c>
      <c r="H61">
        <f>PPCL_Spot!R61</f>
        <v>0</v>
      </c>
      <c r="I61">
        <f>Bawana_NG!R61</f>
        <v>19.819999999999997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0.356658666236573</v>
      </c>
      <c r="AD61">
        <f t="shared" si="1"/>
        <v>40.17273522428308</v>
      </c>
      <c r="AE61">
        <f>'IDT-1'!D61</f>
        <v>0</v>
      </c>
      <c r="AF61" s="26"/>
      <c r="AG61">
        <f t="shared" si="2"/>
        <v>40.17273522428308</v>
      </c>
      <c r="AI61" s="75">
        <f>PXIL!L61</f>
        <v>0</v>
      </c>
      <c r="AJ61" s="75">
        <f>PXIL!R61</f>
        <v>0</v>
      </c>
      <c r="AK61" s="75">
        <f>RTM_IEX!L61</f>
        <v>1.92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18.789393890519662</v>
      </c>
      <c r="H62">
        <f>PPCL_Spot!R62</f>
        <v>0</v>
      </c>
      <c r="I62">
        <f>Bawana_NG!R62</f>
        <v>11.819999999999999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0.28625866623657309</v>
      </c>
      <c r="AD62">
        <f t="shared" si="1"/>
        <v>32.243135224283094</v>
      </c>
      <c r="AE62">
        <f>'IDT-1'!D62</f>
        <v>0</v>
      </c>
      <c r="AF62" s="26"/>
      <c r="AG62">
        <f t="shared" si="2"/>
        <v>32.243135224283094</v>
      </c>
      <c r="AI62" s="75">
        <f>PXIL!L62</f>
        <v>0</v>
      </c>
      <c r="AJ62" s="75">
        <f>PXIL!R62</f>
        <v>0</v>
      </c>
      <c r="AK62" s="75">
        <f>RTM_IEX!L62</f>
        <v>1.92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18.789393890519662</v>
      </c>
      <c r="H63">
        <f>PPCL_Spot!R63</f>
        <v>0</v>
      </c>
      <c r="I63">
        <f>Bawana_NG!R63</f>
        <v>13.819999999999997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0.30385866623657298</v>
      </c>
      <c r="AD63">
        <f t="shared" si="1"/>
        <v>34.225535224283085</v>
      </c>
      <c r="AE63">
        <f>'IDT-1'!D63</f>
        <v>0</v>
      </c>
      <c r="AF63" s="26"/>
      <c r="AG63">
        <f t="shared" si="2"/>
        <v>34.225535224283085</v>
      </c>
      <c r="AI63" s="75">
        <f>PXIL!L63</f>
        <v>0</v>
      </c>
      <c r="AJ63" s="75">
        <f>PXIL!R63</f>
        <v>0</v>
      </c>
      <c r="AK63" s="75">
        <f>RTM_IEX!L63</f>
        <v>1.92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18.789393890519662</v>
      </c>
      <c r="H64">
        <f>PPCL_Spot!R64</f>
        <v>0</v>
      </c>
      <c r="I64">
        <f>Bawana_NG!R64</f>
        <v>12.819999999999997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0.27816266623657299</v>
      </c>
      <c r="AD64">
        <f t="shared" si="1"/>
        <v>31.331231224283087</v>
      </c>
      <c r="AE64">
        <f>'IDT-1'!D64</f>
        <v>0</v>
      </c>
      <c r="AF64" s="26"/>
      <c r="AG64">
        <f t="shared" si="2"/>
        <v>31.331231224283087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18.789393890519662</v>
      </c>
      <c r="H65">
        <f>PPCL_Spot!R65</f>
        <v>0</v>
      </c>
      <c r="I65">
        <f>Bawana_NG!R65</f>
        <v>12.819999999999997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0.27816266623657299</v>
      </c>
      <c r="AD65">
        <f t="shared" si="1"/>
        <v>31.331231224283087</v>
      </c>
      <c r="AE65">
        <f>'IDT-1'!D65</f>
        <v>0</v>
      </c>
      <c r="AF65" s="26"/>
      <c r="AG65">
        <f t="shared" si="2"/>
        <v>31.331231224283087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18.789393890519662</v>
      </c>
      <c r="H66">
        <f>PPCL_Spot!R66</f>
        <v>0</v>
      </c>
      <c r="I66">
        <f>Bawana_NG!R66</f>
        <v>11.819999999999999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0.26936266623657307</v>
      </c>
      <c r="AD66">
        <f t="shared" si="1"/>
        <v>30.340031224283088</v>
      </c>
      <c r="AE66">
        <f>'IDT-1'!D66</f>
        <v>0</v>
      </c>
      <c r="AF66" s="26"/>
      <c r="AG66">
        <f t="shared" si="2"/>
        <v>30.340031224283088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18.789393890519662</v>
      </c>
      <c r="H67">
        <f>PPCL_Spot!R67</f>
        <v>0</v>
      </c>
      <c r="I67">
        <f>Bawana_NG!R67</f>
        <v>25.819999999999993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0.43480266623657299</v>
      </c>
      <c r="AD67">
        <f t="shared" si="1"/>
        <v>48.974591224283081</v>
      </c>
      <c r="AE67">
        <f>'IDT-1'!D67</f>
        <v>0</v>
      </c>
      <c r="AF67" s="26"/>
      <c r="AG67">
        <f t="shared" si="2"/>
        <v>48.974591224283081</v>
      </c>
      <c r="AI67" s="75">
        <f>PXIL!L67</f>
        <v>0</v>
      </c>
      <c r="AJ67" s="75">
        <f>PXIL!R67</f>
        <v>0</v>
      </c>
      <c r="AK67" s="75">
        <f>RTM_IEX!L67</f>
        <v>4.8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18.789393890519662</v>
      </c>
      <c r="H68">
        <f>PPCL_Spot!R68</f>
        <v>0</v>
      </c>
      <c r="I68">
        <f>Bawana_NG!R68</f>
        <v>19.819999999999997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0.36510666623657295</v>
      </c>
      <c r="AD68">
        <f t="shared" ref="AD68:AD98" si="4">SUM(B68:AB68,AI68:AR68)-AC68</f>
        <v>41.124287224283087</v>
      </c>
      <c r="AE68">
        <f>'IDT-1'!D68</f>
        <v>0</v>
      </c>
      <c r="AF68" s="26"/>
      <c r="AG68">
        <f t="shared" ref="AG68:AG98" si="5">SUM(AD68:AF68)</f>
        <v>41.124287224283087</v>
      </c>
      <c r="AI68" s="75">
        <f>PXIL!L68</f>
        <v>0</v>
      </c>
      <c r="AJ68" s="75">
        <f>PXIL!R68</f>
        <v>0</v>
      </c>
      <c r="AK68" s="75">
        <f>RTM_IEX!L68</f>
        <v>2.88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18.789393890519662</v>
      </c>
      <c r="H69">
        <f>PPCL_Spot!R69</f>
        <v>0</v>
      </c>
      <c r="I69">
        <f>Bawana_NG!R69</f>
        <v>22.819999999999997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0.36616266623657301</v>
      </c>
      <c r="AD69">
        <f t="shared" si="4"/>
        <v>41.243231224283079</v>
      </c>
      <c r="AE69">
        <f>'IDT-1'!D69</f>
        <v>0</v>
      </c>
      <c r="AF69" s="26"/>
      <c r="AG69">
        <f t="shared" si="5"/>
        <v>41.243231224283079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18.789393890519662</v>
      </c>
      <c r="H70">
        <f>PPCL_Spot!R70</f>
        <v>0</v>
      </c>
      <c r="I70">
        <f>Bawana_NG!R70</f>
        <v>23.819999999999997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0.37496266623657298</v>
      </c>
      <c r="AD70">
        <f t="shared" si="4"/>
        <v>42.234431224283085</v>
      </c>
      <c r="AE70">
        <f>'IDT-1'!D70</f>
        <v>0</v>
      </c>
      <c r="AF70" s="26"/>
      <c r="AG70">
        <f t="shared" si="5"/>
        <v>42.234431224283085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18.789393890519662</v>
      </c>
      <c r="H71">
        <f>PPCL_Spot!R71</f>
        <v>0</v>
      </c>
      <c r="I71">
        <f>Bawana_NG!R71</f>
        <v>24.819999999999997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0.38376266623657301</v>
      </c>
      <c r="AD71">
        <f t="shared" si="4"/>
        <v>43.225631224283084</v>
      </c>
      <c r="AE71">
        <f>'IDT-1'!D71</f>
        <v>0</v>
      </c>
      <c r="AF71" s="26"/>
      <c r="AG71">
        <f t="shared" si="5"/>
        <v>43.225631224283084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18.789393890519662</v>
      </c>
      <c r="H72">
        <f>PPCL_Spot!R72</f>
        <v>0</v>
      </c>
      <c r="I72">
        <f>Bawana_NG!R72</f>
        <v>25.819999999999993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0.39256266623657299</v>
      </c>
      <c r="AD72">
        <f t="shared" si="4"/>
        <v>44.216831224283084</v>
      </c>
      <c r="AE72">
        <f>'IDT-1'!D72</f>
        <v>0</v>
      </c>
      <c r="AF72" s="26"/>
      <c r="AG72">
        <f t="shared" si="5"/>
        <v>44.216831224283084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18.789393890519662</v>
      </c>
      <c r="H73">
        <f>PPCL_Spot!R73</f>
        <v>0</v>
      </c>
      <c r="I73">
        <f>Bawana_NG!R73</f>
        <v>30.52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0.45081866623657302</v>
      </c>
      <c r="AD73">
        <f t="shared" si="4"/>
        <v>50.778575224283088</v>
      </c>
      <c r="AE73">
        <f>'IDT-1'!D73</f>
        <v>0</v>
      </c>
      <c r="AF73" s="26"/>
      <c r="AG73">
        <f t="shared" si="5"/>
        <v>50.778575224283088</v>
      </c>
      <c r="AI73" s="75">
        <f>PXIL!L73</f>
        <v>0</v>
      </c>
      <c r="AJ73" s="75">
        <f>PXIL!R73</f>
        <v>0</v>
      </c>
      <c r="AK73" s="75">
        <f>RTM_IEX!L73</f>
        <v>1.92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18.789393890519662</v>
      </c>
      <c r="H74">
        <f>PPCL_Spot!R74</f>
        <v>0</v>
      </c>
      <c r="I74">
        <f>Bawana_NG!R74</f>
        <v>25.819999999999993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0.39256266623657299</v>
      </c>
      <c r="AD74">
        <f t="shared" si="4"/>
        <v>44.216831224283084</v>
      </c>
      <c r="AE74">
        <f>'IDT-1'!D74</f>
        <v>0</v>
      </c>
      <c r="AF74" s="26"/>
      <c r="AG74">
        <f t="shared" si="5"/>
        <v>44.216831224283084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18.789393890519662</v>
      </c>
      <c r="H75">
        <f>PPCL_Spot!R75</f>
        <v>0</v>
      </c>
      <c r="I75">
        <f>Bawana_NG!R75</f>
        <v>27.819999999999993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0.41016266623657299</v>
      </c>
      <c r="AD75">
        <f t="shared" si="4"/>
        <v>46.199231224283082</v>
      </c>
      <c r="AE75">
        <f>'IDT-1'!D75</f>
        <v>0</v>
      </c>
      <c r="AF75" s="26"/>
      <c r="AG75">
        <f t="shared" si="5"/>
        <v>46.199231224283082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18.789393890519662</v>
      </c>
      <c r="H76">
        <f>PPCL_Spot!R76</f>
        <v>0</v>
      </c>
      <c r="I76">
        <f>Bawana_NG!R76</f>
        <v>27.819999999999993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0.41016266623657299</v>
      </c>
      <c r="AD76">
        <f t="shared" si="4"/>
        <v>46.199231224283082</v>
      </c>
      <c r="AE76">
        <f>'IDT-1'!D76</f>
        <v>0</v>
      </c>
      <c r="AF76" s="26"/>
      <c r="AG76">
        <f t="shared" si="5"/>
        <v>46.199231224283082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18.789393890519662</v>
      </c>
      <c r="H77">
        <f>PPCL_Spot!R77</f>
        <v>0</v>
      </c>
      <c r="I77">
        <f>Bawana_NG!R77</f>
        <v>28.73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0.41817066623657306</v>
      </c>
      <c r="AD77">
        <f t="shared" si="4"/>
        <v>47.101223224283096</v>
      </c>
      <c r="AE77">
        <f>'IDT-1'!D77</f>
        <v>0</v>
      </c>
      <c r="AF77" s="26"/>
      <c r="AG77">
        <f t="shared" si="5"/>
        <v>47.101223224283096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18.789393890519662</v>
      </c>
      <c r="H78">
        <f>PPCL_Spot!R78</f>
        <v>0</v>
      </c>
      <c r="I78">
        <f>Bawana_NG!R78</f>
        <v>29.628903404885271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0.42608101619956346</v>
      </c>
      <c r="AD78">
        <f t="shared" si="4"/>
        <v>47.992216279205373</v>
      </c>
      <c r="AE78">
        <f>'IDT-1'!D78</f>
        <v>0</v>
      </c>
      <c r="AF78" s="26"/>
      <c r="AG78">
        <f t="shared" si="5"/>
        <v>47.992216279205373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9.39</v>
      </c>
      <c r="H79">
        <f>PPCL_Spot!R79</f>
        <v>9.39</v>
      </c>
      <c r="I79">
        <f>Bawana_NG!R79</f>
        <v>32.63000000000001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0.46930400000000017</v>
      </c>
      <c r="AD79">
        <f t="shared" si="4"/>
        <v>52.860696000000011</v>
      </c>
      <c r="AE79">
        <f>'IDT-1'!D79</f>
        <v>0</v>
      </c>
      <c r="AF79" s="26"/>
      <c r="AG79">
        <f t="shared" si="5"/>
        <v>52.860696000000011</v>
      </c>
      <c r="AI79" s="75">
        <f>PXIL!L79</f>
        <v>0</v>
      </c>
      <c r="AJ79" s="75">
        <f>PXIL!R79</f>
        <v>0</v>
      </c>
      <c r="AK79" s="75">
        <f>RTM_IEX!L79</f>
        <v>1.92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9.39</v>
      </c>
      <c r="H80">
        <f>PPCL_Spot!R80</f>
        <v>9.39</v>
      </c>
      <c r="I80">
        <f>Bawana_NG!R80</f>
        <v>27.37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0.40612000000000009</v>
      </c>
      <c r="AD80">
        <f t="shared" si="4"/>
        <v>45.743880000000004</v>
      </c>
      <c r="AE80">
        <f>'IDT-1'!D80</f>
        <v>0</v>
      </c>
      <c r="AF80" s="26"/>
      <c r="AG80">
        <f t="shared" si="5"/>
        <v>45.743880000000004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9.39</v>
      </c>
      <c r="H81">
        <f>PPCL_Spot!R81</f>
        <v>9.39</v>
      </c>
      <c r="I81">
        <f>Bawana_NG!R81</f>
        <v>24.77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0.38324000000000003</v>
      </c>
      <c r="AD81">
        <f t="shared" si="4"/>
        <v>43.166759999999996</v>
      </c>
      <c r="AE81">
        <f>'IDT-1'!D81</f>
        <v>0</v>
      </c>
      <c r="AF81" s="26"/>
      <c r="AG81">
        <f t="shared" si="5"/>
        <v>43.166759999999996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9.39</v>
      </c>
      <c r="H82">
        <f>PPCL_Spot!R82</f>
        <v>9.39</v>
      </c>
      <c r="I82">
        <f>Bawana_NG!R82</f>
        <v>24.77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0.38324000000000003</v>
      </c>
      <c r="AD82">
        <f t="shared" si="4"/>
        <v>43.166759999999996</v>
      </c>
      <c r="AE82">
        <f>'IDT-1'!D82</f>
        <v>0</v>
      </c>
      <c r="AF82" s="26"/>
      <c r="AG82">
        <f t="shared" si="5"/>
        <v>43.166759999999996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9.39</v>
      </c>
      <c r="H83">
        <f>PPCL_Spot!R83</f>
        <v>9.39</v>
      </c>
      <c r="I83">
        <f>Bawana_NG!R83</f>
        <v>24.759999999999998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0.38315199999999999</v>
      </c>
      <c r="AD83">
        <f t="shared" si="4"/>
        <v>43.156847999999997</v>
      </c>
      <c r="AE83">
        <f>'IDT-1'!D83</f>
        <v>0</v>
      </c>
      <c r="AF83" s="26"/>
      <c r="AG83">
        <f t="shared" si="5"/>
        <v>43.156847999999997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9.39</v>
      </c>
      <c r="H84">
        <f>PPCL_Spot!R84</f>
        <v>9.39</v>
      </c>
      <c r="I84">
        <f>Bawana_NG!R84</f>
        <v>24.759999999999998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0.38315199999999999</v>
      </c>
      <c r="AD84">
        <f t="shared" si="4"/>
        <v>43.156847999999997</v>
      </c>
      <c r="AE84">
        <f>'IDT-1'!D84</f>
        <v>0</v>
      </c>
      <c r="AF84" s="26"/>
      <c r="AG84">
        <f t="shared" si="5"/>
        <v>43.156847999999997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9.39</v>
      </c>
      <c r="H85">
        <f>PPCL_Spot!R85</f>
        <v>9.39</v>
      </c>
      <c r="I85">
        <f>Bawana_NG!R85</f>
        <v>22.82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0.38297600000000004</v>
      </c>
      <c r="AD85">
        <f t="shared" si="4"/>
        <v>43.137024000000004</v>
      </c>
      <c r="AE85">
        <f>'IDT-1'!D85</f>
        <v>0</v>
      </c>
      <c r="AF85" s="26"/>
      <c r="AG85">
        <f t="shared" si="5"/>
        <v>43.137024000000004</v>
      </c>
      <c r="AI85" s="75">
        <f>PXIL!L85</f>
        <v>0</v>
      </c>
      <c r="AJ85" s="75">
        <f>PXIL!R85</f>
        <v>0</v>
      </c>
      <c r="AK85" s="75">
        <f>RTM_IEX!L85</f>
        <v>1.92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9.39</v>
      </c>
      <c r="H86">
        <f>PPCL_Spot!R86</f>
        <v>9.39</v>
      </c>
      <c r="I86">
        <f>Bawana_NG!R86</f>
        <v>18.82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0.33088000000000001</v>
      </c>
      <c r="AD86">
        <f t="shared" si="4"/>
        <v>37.269120000000001</v>
      </c>
      <c r="AE86">
        <f>'IDT-1'!D86</f>
        <v>0</v>
      </c>
      <c r="AF86" s="26"/>
      <c r="AG86">
        <f t="shared" si="5"/>
        <v>37.269120000000001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9.39</v>
      </c>
      <c r="H87">
        <f>PPCL_Spot!R87</f>
        <v>9.39</v>
      </c>
      <c r="I87">
        <f>Bawana_NG!R87</f>
        <v>22.82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0.36608000000000002</v>
      </c>
      <c r="AD87">
        <f t="shared" si="4"/>
        <v>41.233920000000005</v>
      </c>
      <c r="AE87">
        <f>'IDT-1'!D87</f>
        <v>0</v>
      </c>
      <c r="AF87" s="26"/>
      <c r="AG87">
        <f t="shared" si="5"/>
        <v>41.233920000000005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9.39</v>
      </c>
      <c r="H88">
        <f>PPCL_Spot!R88</f>
        <v>9.39</v>
      </c>
      <c r="I88">
        <f>Bawana_NG!R88</f>
        <v>22.82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0.36608000000000002</v>
      </c>
      <c r="AD88">
        <f t="shared" si="4"/>
        <v>41.233920000000005</v>
      </c>
      <c r="AE88">
        <f>'IDT-1'!D88</f>
        <v>0</v>
      </c>
      <c r="AF88" s="26"/>
      <c r="AG88">
        <f t="shared" si="5"/>
        <v>41.233920000000005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9.39</v>
      </c>
      <c r="H89">
        <f>PPCL_Spot!R89</f>
        <v>9.39</v>
      </c>
      <c r="I89">
        <f>Bawana_NG!R89</f>
        <v>22.82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0.36608000000000002</v>
      </c>
      <c r="AD89">
        <f t="shared" si="4"/>
        <v>41.233920000000005</v>
      </c>
      <c r="AE89">
        <f>'IDT-1'!D89</f>
        <v>0</v>
      </c>
      <c r="AF89" s="26"/>
      <c r="AG89">
        <f t="shared" si="5"/>
        <v>41.233920000000005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9.39</v>
      </c>
      <c r="H90">
        <f>PPCL_Spot!R90</f>
        <v>9.39</v>
      </c>
      <c r="I90">
        <f>Bawana_NG!R90</f>
        <v>22.82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0.36608000000000002</v>
      </c>
      <c r="AD90">
        <f t="shared" si="4"/>
        <v>41.233920000000005</v>
      </c>
      <c r="AE90">
        <f>'IDT-1'!D90</f>
        <v>0</v>
      </c>
      <c r="AF90" s="26"/>
      <c r="AG90">
        <f t="shared" si="5"/>
        <v>41.233920000000005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9.3000000000000007</v>
      </c>
      <c r="H91">
        <f>PPCL_Spot!R91</f>
        <v>9.39</v>
      </c>
      <c r="I91">
        <f>Bawana_NG!R91</f>
        <v>28.82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0.43498400000000009</v>
      </c>
      <c r="AD91">
        <f t="shared" si="4"/>
        <v>48.995016000000007</v>
      </c>
      <c r="AE91">
        <f>'IDT-1'!D91</f>
        <v>0</v>
      </c>
      <c r="AF91" s="26"/>
      <c r="AG91">
        <f t="shared" si="5"/>
        <v>48.995016000000007</v>
      </c>
      <c r="AI91" s="75">
        <f>PXIL!L91</f>
        <v>0</v>
      </c>
      <c r="AJ91" s="75">
        <f>PXIL!R91</f>
        <v>0</v>
      </c>
      <c r="AK91" s="75">
        <f>RTM_IEX!L91</f>
        <v>1.92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9.3000000000000007</v>
      </c>
      <c r="H92">
        <f>PPCL_Spot!R92</f>
        <v>9.39</v>
      </c>
      <c r="I92">
        <f>Bawana_NG!R92</f>
        <v>20.82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0.34768800000000005</v>
      </c>
      <c r="AD92">
        <f t="shared" si="4"/>
        <v>39.162312000000007</v>
      </c>
      <c r="AE92">
        <f>'IDT-1'!D92</f>
        <v>0</v>
      </c>
      <c r="AF92" s="26"/>
      <c r="AG92">
        <f t="shared" si="5"/>
        <v>39.162312000000007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9.3000000000000007</v>
      </c>
      <c r="H93">
        <f>PPCL_Spot!R93</f>
        <v>9.39</v>
      </c>
      <c r="I93">
        <f>Bawana_NG!R93</f>
        <v>20.82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0.34768800000000005</v>
      </c>
      <c r="AD93">
        <f t="shared" si="4"/>
        <v>39.162312000000007</v>
      </c>
      <c r="AE93">
        <f>'IDT-1'!D93</f>
        <v>0</v>
      </c>
      <c r="AF93" s="26"/>
      <c r="AG93">
        <f t="shared" si="5"/>
        <v>39.162312000000007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9.3000000000000007</v>
      </c>
      <c r="H94">
        <f>PPCL_Spot!R94</f>
        <v>9.39</v>
      </c>
      <c r="I94">
        <f>Bawana_NG!R94</f>
        <v>19.82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0.33888800000000008</v>
      </c>
      <c r="AD94">
        <f t="shared" si="4"/>
        <v>38.171112000000008</v>
      </c>
      <c r="AE94">
        <f>'IDT-1'!D94</f>
        <v>0</v>
      </c>
      <c r="AF94" s="26"/>
      <c r="AG94">
        <f t="shared" si="5"/>
        <v>38.171112000000008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9.6999999999999993</v>
      </c>
      <c r="H95">
        <f>PPCL_Spot!R95</f>
        <v>0</v>
      </c>
      <c r="I95">
        <f>Bawana_NG!R95</f>
        <v>18.82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0.25097600000000003</v>
      </c>
      <c r="AD95">
        <f t="shared" si="4"/>
        <v>28.269023999999998</v>
      </c>
      <c r="AE95">
        <f>'IDT-1'!D95</f>
        <v>0</v>
      </c>
      <c r="AF95" s="26"/>
      <c r="AG95">
        <f t="shared" si="5"/>
        <v>28.269023999999998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9.6999999999999993</v>
      </c>
      <c r="H96">
        <f>PPCL_Spot!R96</f>
        <v>0</v>
      </c>
      <c r="I96">
        <f>Bawana_NG!R96</f>
        <v>17.82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0.242176</v>
      </c>
      <c r="AD96">
        <f t="shared" si="4"/>
        <v>27.277823999999999</v>
      </c>
      <c r="AE96">
        <f>'IDT-1'!D96</f>
        <v>0</v>
      </c>
      <c r="AF96" s="26"/>
      <c r="AG96">
        <f t="shared" si="5"/>
        <v>27.277823999999999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9.6999999999999993</v>
      </c>
      <c r="H97">
        <f>PPCL_Spot!R97</f>
        <v>0</v>
      </c>
      <c r="I97">
        <f>Bawana_NG!R97</f>
        <v>19.82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0.293568</v>
      </c>
      <c r="AD97">
        <f t="shared" si="4"/>
        <v>33.066431999999999</v>
      </c>
      <c r="AE97">
        <f>'IDT-1'!D97</f>
        <v>0</v>
      </c>
      <c r="AF97" s="26"/>
      <c r="AG97">
        <f t="shared" si="5"/>
        <v>33.066431999999999</v>
      </c>
      <c r="AI97" s="75">
        <f>PXIL!L97</f>
        <v>0</v>
      </c>
      <c r="AJ97" s="75">
        <f>PXIL!R97</f>
        <v>0</v>
      </c>
      <c r="AK97" s="75">
        <f>RTM_IEX!L97</f>
        <v>3.84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9.6999999999999993</v>
      </c>
      <c r="H98">
        <f>PPCL_Spot!R98</f>
        <v>0</v>
      </c>
      <c r="I98">
        <f>Bawana_NG!R98</f>
        <v>13.82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0.20697600000000002</v>
      </c>
      <c r="AD98">
        <f t="shared" si="4"/>
        <v>23.313023999999999</v>
      </c>
      <c r="AE98">
        <f>'IDT-1'!D98</f>
        <v>0</v>
      </c>
      <c r="AF98" s="26"/>
      <c r="AG98">
        <f t="shared" si="5"/>
        <v>23.313023999999999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0.29743131311292159</v>
      </c>
      <c r="H99">
        <f t="shared" si="6"/>
        <v>3.7560000000000003E-2</v>
      </c>
      <c r="I99">
        <f t="shared" si="6"/>
        <v>0.5160028546575347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7.7794126763800183E-3</v>
      </c>
      <c r="AD99">
        <f t="shared" si="6"/>
        <v>0.87624475509407651</v>
      </c>
      <c r="AE99">
        <f t="shared" ref="AE99:AR99" si="7">SUM(AE3:AE98)/4000</f>
        <v>0</v>
      </c>
      <c r="AG99">
        <f t="shared" si="7"/>
        <v>0.87624475509407651</v>
      </c>
      <c r="AI99">
        <f t="shared" si="7"/>
        <v>0</v>
      </c>
      <c r="AJ99">
        <f t="shared" si="7"/>
        <v>0</v>
      </c>
      <c r="AK99">
        <f t="shared" si="7"/>
        <v>3.3029999999999997E-2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44682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44682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44682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14.398427999999999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0.57999999999999996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0.13181016640000001</v>
      </c>
      <c r="AD3">
        <f>SUM(B3:AB3,AI3:AR3)-AC3</f>
        <v>14.8466178336</v>
      </c>
      <c r="AE3">
        <v>0</v>
      </c>
      <c r="AF3" s="26"/>
      <c r="AG3">
        <f>SUM(AD3:AF3)</f>
        <v>14.8466178336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14.330655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0.12610976400000001</v>
      </c>
      <c r="AD4">
        <f t="shared" ref="AD4:AD67" si="1">SUM(B4:AB4,AI4:AR4)-AC4</f>
        <v>14.204545236</v>
      </c>
      <c r="AE4">
        <v>0</v>
      </c>
      <c r="AF4" s="26"/>
      <c r="AG4">
        <f t="shared" ref="AG4:AG67" si="2">SUM(AD4:AF4)</f>
        <v>14.204545236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14.398427999999999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0.12670616639999999</v>
      </c>
      <c r="AD5">
        <f t="shared" si="1"/>
        <v>14.271721833599999</v>
      </c>
      <c r="AE5">
        <v>0</v>
      </c>
      <c r="AF5" s="26"/>
      <c r="AG5">
        <f t="shared" si="2"/>
        <v>14.271721833599999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14.398427999999999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0.86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0.13427416640000001</v>
      </c>
      <c r="AD6">
        <f t="shared" si="1"/>
        <v>15.124153833599998</v>
      </c>
      <c r="AE6">
        <v>0</v>
      </c>
      <c r="AF6" s="26"/>
      <c r="AG6">
        <f t="shared" si="2"/>
        <v>15.124153833599998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14.398427999999999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0.12670616639999999</v>
      </c>
      <c r="AD7">
        <f t="shared" si="1"/>
        <v>14.271721833599999</v>
      </c>
      <c r="AE7">
        <v>0</v>
      </c>
      <c r="AF7" s="26"/>
      <c r="AG7">
        <f t="shared" si="2"/>
        <v>14.271721833599999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8.1889450000000004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7.2062716000000013E-2</v>
      </c>
      <c r="AD8">
        <f t="shared" si="1"/>
        <v>8.1168822840000008</v>
      </c>
      <c r="AE8">
        <v>0</v>
      </c>
      <c r="AF8" s="26"/>
      <c r="AG8">
        <f t="shared" si="2"/>
        <v>8.1168822840000008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14.398427999999999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0.12670616639999999</v>
      </c>
      <c r="AD9">
        <f t="shared" si="1"/>
        <v>14.271721833599999</v>
      </c>
      <c r="AE9">
        <v>0</v>
      </c>
      <c r="AF9" s="26"/>
      <c r="AG9">
        <f t="shared" si="2"/>
        <v>14.271721833599999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14.330655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0.12610976400000001</v>
      </c>
      <c r="AD10">
        <f t="shared" si="1"/>
        <v>14.204545236</v>
      </c>
      <c r="AE10">
        <v>0</v>
      </c>
      <c r="AF10" s="26"/>
      <c r="AG10">
        <f t="shared" si="2"/>
        <v>14.204545236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14.330655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0.12610976400000001</v>
      </c>
      <c r="AD11">
        <f t="shared" si="1"/>
        <v>14.204545236</v>
      </c>
      <c r="AE11">
        <v>0</v>
      </c>
      <c r="AF11" s="26"/>
      <c r="AG11">
        <f t="shared" si="2"/>
        <v>14.204545236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14.398427999999999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0.13427416640000001</v>
      </c>
      <c r="AD12">
        <f t="shared" si="1"/>
        <v>15.124153833599998</v>
      </c>
      <c r="AE12">
        <v>0</v>
      </c>
      <c r="AF12" s="26"/>
      <c r="AG12">
        <f t="shared" si="2"/>
        <v>15.124153833599998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14.330655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0.12610976400000001</v>
      </c>
      <c r="AD13">
        <f t="shared" si="1"/>
        <v>14.204545236</v>
      </c>
      <c r="AE13">
        <v>0</v>
      </c>
      <c r="AF13" s="26"/>
      <c r="AG13">
        <f t="shared" si="2"/>
        <v>14.204545236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9.2125640000000004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8.1070563200000015E-2</v>
      </c>
      <c r="AD14">
        <f t="shared" si="1"/>
        <v>9.1314934367999996</v>
      </c>
      <c r="AE14">
        <v>0</v>
      </c>
      <c r="AF14" s="26"/>
      <c r="AG14">
        <f t="shared" si="2"/>
        <v>9.1314934367999996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14.398427999999999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0.86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0.13427416640000001</v>
      </c>
      <c r="AD15">
        <f t="shared" si="1"/>
        <v>15.124153833599998</v>
      </c>
      <c r="AE15">
        <v>0</v>
      </c>
      <c r="AF15" s="26"/>
      <c r="AG15">
        <f t="shared" si="2"/>
        <v>15.124153833599998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14.398427999999999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1.44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0.1393781664</v>
      </c>
      <c r="AD16">
        <f t="shared" si="1"/>
        <v>15.699049833599998</v>
      </c>
      <c r="AE16">
        <v>0</v>
      </c>
      <c r="AF16" s="26"/>
      <c r="AG16">
        <f t="shared" si="2"/>
        <v>15.699049833599998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14.398427999999999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1.92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0.14360216639999998</v>
      </c>
      <c r="AD17">
        <f t="shared" si="1"/>
        <v>16.174825833599996</v>
      </c>
      <c r="AE17">
        <v>0</v>
      </c>
      <c r="AF17" s="26"/>
      <c r="AG17">
        <f t="shared" si="2"/>
        <v>16.174825833599996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14.398427999999999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1.44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0.1393781664</v>
      </c>
      <c r="AD18">
        <f t="shared" si="1"/>
        <v>15.699049833599998</v>
      </c>
      <c r="AE18">
        <v>0</v>
      </c>
      <c r="AF18" s="26"/>
      <c r="AG18">
        <f t="shared" si="2"/>
        <v>15.699049833599998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14.398427999999999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0.12670616639999999</v>
      </c>
      <c r="AD19">
        <f t="shared" si="1"/>
        <v>14.271721833599999</v>
      </c>
      <c r="AE19">
        <v>0</v>
      </c>
      <c r="AF19" s="26"/>
      <c r="AG19">
        <f t="shared" si="2"/>
        <v>14.271721833599999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11.2598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9.9086240000000006E-2</v>
      </c>
      <c r="AD20">
        <f t="shared" si="1"/>
        <v>11.16071376</v>
      </c>
      <c r="AE20">
        <v>0</v>
      </c>
      <c r="AF20" s="26"/>
      <c r="AG20">
        <f t="shared" si="2"/>
        <v>11.16071376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14.398427999999999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3.94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0.16137816640000002</v>
      </c>
      <c r="AD21">
        <f t="shared" si="1"/>
        <v>18.177049833600002</v>
      </c>
      <c r="AE21">
        <v>0</v>
      </c>
      <c r="AF21" s="26"/>
      <c r="AG21">
        <f t="shared" si="2"/>
        <v>18.177049833600002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14.398427999999999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2.98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0.15293016640000001</v>
      </c>
      <c r="AD22">
        <f t="shared" si="1"/>
        <v>17.225497833599999</v>
      </c>
      <c r="AE22">
        <v>0</v>
      </c>
      <c r="AF22" s="26"/>
      <c r="AG22">
        <f t="shared" si="2"/>
        <v>17.225497833599999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14.398427999999999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3.94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0.16137816640000002</v>
      </c>
      <c r="AD23">
        <f t="shared" si="1"/>
        <v>18.177049833600002</v>
      </c>
      <c r="AE23">
        <v>0</v>
      </c>
      <c r="AF23" s="26"/>
      <c r="AG23">
        <f t="shared" si="2"/>
        <v>18.177049833600002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14.398427999999999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3.46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0.15715416640000002</v>
      </c>
      <c r="AD24">
        <f t="shared" si="1"/>
        <v>17.701273833599998</v>
      </c>
      <c r="AE24">
        <v>0</v>
      </c>
      <c r="AF24" s="26"/>
      <c r="AG24">
        <f t="shared" si="2"/>
        <v>17.701273833599998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14.398427999999999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2.98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0.15293016640000001</v>
      </c>
      <c r="AD25">
        <f t="shared" si="1"/>
        <v>17.225497833599999</v>
      </c>
      <c r="AE25">
        <v>0</v>
      </c>
      <c r="AF25" s="26"/>
      <c r="AG25">
        <f t="shared" si="2"/>
        <v>17.225497833599999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11.2598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9.9086240000000006E-2</v>
      </c>
      <c r="AD26">
        <f t="shared" si="1"/>
        <v>11.16071376</v>
      </c>
      <c r="AE26">
        <v>0</v>
      </c>
      <c r="AF26" s="26"/>
      <c r="AG26">
        <f t="shared" si="2"/>
        <v>11.16071376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14.398427999999999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1.92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0.14360216639999998</v>
      </c>
      <c r="AD27">
        <f t="shared" si="1"/>
        <v>16.174825833599996</v>
      </c>
      <c r="AE27">
        <v>0</v>
      </c>
      <c r="AF27" s="26"/>
      <c r="AG27">
        <f t="shared" si="2"/>
        <v>16.174825833599996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14.398427999999999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5.47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0.1748421664</v>
      </c>
      <c r="AD28">
        <f t="shared" si="1"/>
        <v>19.693585833599997</v>
      </c>
      <c r="AE28">
        <v>0</v>
      </c>
      <c r="AF28" s="26"/>
      <c r="AG28">
        <f t="shared" si="2"/>
        <v>19.693585833599997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14.398427999999999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6.05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0.1799461664</v>
      </c>
      <c r="AD29">
        <f t="shared" si="1"/>
        <v>20.268481833599999</v>
      </c>
      <c r="AE29">
        <v>0</v>
      </c>
      <c r="AF29" s="26"/>
      <c r="AG29">
        <f t="shared" si="2"/>
        <v>20.268481833599999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14.398427999999999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3.46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0.15715416640000002</v>
      </c>
      <c r="AD30">
        <f t="shared" si="1"/>
        <v>17.701273833599998</v>
      </c>
      <c r="AE30">
        <v>0</v>
      </c>
      <c r="AF30" s="26"/>
      <c r="AG30">
        <f t="shared" si="2"/>
        <v>17.701273833599998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14.398427999999999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0.16137816640000002</v>
      </c>
      <c r="AD31">
        <f t="shared" si="1"/>
        <v>18.177049833600002</v>
      </c>
      <c r="AE31">
        <v>0</v>
      </c>
      <c r="AF31" s="26"/>
      <c r="AG31">
        <f t="shared" si="2"/>
        <v>18.177049833600002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12.283419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0.10809408720000001</v>
      </c>
      <c r="AD32">
        <f t="shared" si="1"/>
        <v>12.175324912800001</v>
      </c>
      <c r="AE32">
        <v>0</v>
      </c>
      <c r="AF32" s="26"/>
      <c r="AG32">
        <f t="shared" si="2"/>
        <v>12.175324912800001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14.398427999999999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1.92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0.14360216639999998</v>
      </c>
      <c r="AD33">
        <f t="shared" si="1"/>
        <v>16.174825833599996</v>
      </c>
      <c r="AE33">
        <v>0</v>
      </c>
      <c r="AF33" s="26"/>
      <c r="AG33">
        <f t="shared" si="2"/>
        <v>16.174825833599996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14.398427999999999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0.14782616639999999</v>
      </c>
      <c r="AD34">
        <f t="shared" si="1"/>
        <v>16.650601833599996</v>
      </c>
      <c r="AE34">
        <v>0</v>
      </c>
      <c r="AF34" s="26"/>
      <c r="AG34">
        <f t="shared" si="2"/>
        <v>16.650601833599996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14.398427999999999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3.46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0.15715416640000002</v>
      </c>
      <c r="AD35">
        <f t="shared" si="1"/>
        <v>17.701273833599998</v>
      </c>
      <c r="AE35">
        <v>0</v>
      </c>
      <c r="AF35" s="26"/>
      <c r="AG35">
        <f t="shared" si="2"/>
        <v>17.701273833599998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14.398427999999999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4.51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0.16639416640000002</v>
      </c>
      <c r="AD36">
        <f t="shared" si="1"/>
        <v>18.742033833600001</v>
      </c>
      <c r="AE36">
        <v>0</v>
      </c>
      <c r="AF36" s="26"/>
      <c r="AG36">
        <f t="shared" si="2"/>
        <v>18.742033833600001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14.398427999999999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3.94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0.16137816640000002</v>
      </c>
      <c r="AD37">
        <f t="shared" si="1"/>
        <v>18.177049833600002</v>
      </c>
      <c r="AE37">
        <v>0</v>
      </c>
      <c r="AF37" s="26"/>
      <c r="AG37">
        <f t="shared" si="2"/>
        <v>18.177049833600002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12.283419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0.10809408720000001</v>
      </c>
      <c r="AD38">
        <f t="shared" si="1"/>
        <v>12.175324912800001</v>
      </c>
      <c r="AE38">
        <v>0</v>
      </c>
      <c r="AF38" s="26"/>
      <c r="AG38">
        <f t="shared" si="2"/>
        <v>12.175324912800001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14.398427999999999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0.14782616639999999</v>
      </c>
      <c r="AD39">
        <f t="shared" si="1"/>
        <v>16.650601833599996</v>
      </c>
      <c r="AE39">
        <v>0</v>
      </c>
      <c r="AF39" s="26"/>
      <c r="AG39">
        <f t="shared" si="2"/>
        <v>16.650601833599996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14.398427999999999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2.98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0.15293016640000001</v>
      </c>
      <c r="AD40">
        <f t="shared" si="1"/>
        <v>17.225497833599999</v>
      </c>
      <c r="AE40">
        <v>0</v>
      </c>
      <c r="AF40" s="26"/>
      <c r="AG40">
        <f t="shared" si="2"/>
        <v>17.225497833599999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14.398427999999999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3.94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0.16137816640000002</v>
      </c>
      <c r="AD41">
        <f t="shared" si="1"/>
        <v>18.177049833600002</v>
      </c>
      <c r="AE41">
        <v>0</v>
      </c>
      <c r="AF41" s="26"/>
      <c r="AG41">
        <f t="shared" si="2"/>
        <v>18.177049833600002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14.398427999999999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3.46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0.15715416640000002</v>
      </c>
      <c r="AD42">
        <f t="shared" si="1"/>
        <v>17.701273833599998</v>
      </c>
      <c r="AE42">
        <v>0</v>
      </c>
      <c r="AF42" s="26"/>
      <c r="AG42">
        <f t="shared" si="2"/>
        <v>17.701273833599998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14.398427999999999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0.14782616639999999</v>
      </c>
      <c r="AD43">
        <f t="shared" si="1"/>
        <v>16.650601833599996</v>
      </c>
      <c r="AE43">
        <v>0</v>
      </c>
      <c r="AF43" s="26"/>
      <c r="AG43">
        <f t="shared" si="2"/>
        <v>16.650601833599996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11.2598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9.9086240000000006E-2</v>
      </c>
      <c r="AD44">
        <f t="shared" si="1"/>
        <v>11.16071376</v>
      </c>
      <c r="AE44">
        <v>0</v>
      </c>
      <c r="AF44" s="26"/>
      <c r="AG44">
        <f t="shared" si="2"/>
        <v>11.16071376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14.398427999999999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0.14782616639999999</v>
      </c>
      <c r="AD45">
        <f t="shared" si="1"/>
        <v>16.650601833599996</v>
      </c>
      <c r="AE45">
        <v>0</v>
      </c>
      <c r="AF45" s="26"/>
      <c r="AG45">
        <f t="shared" si="2"/>
        <v>16.650601833599996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14.398427999999999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1.92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0.14360216639999998</v>
      </c>
      <c r="AD46">
        <f t="shared" si="1"/>
        <v>16.174825833599996</v>
      </c>
      <c r="AE46">
        <v>0</v>
      </c>
      <c r="AF46" s="26"/>
      <c r="AG46">
        <f t="shared" si="2"/>
        <v>16.174825833599996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14.398427999999999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1.44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0.1393781664</v>
      </c>
      <c r="AD47">
        <f t="shared" si="1"/>
        <v>15.699049833599998</v>
      </c>
      <c r="AE47">
        <v>0</v>
      </c>
      <c r="AF47" s="26"/>
      <c r="AG47">
        <f t="shared" si="2"/>
        <v>15.699049833599998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14.398427999999999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0.86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0.13427416640000001</v>
      </c>
      <c r="AD48">
        <f t="shared" si="1"/>
        <v>15.124153833599998</v>
      </c>
      <c r="AE48">
        <v>0</v>
      </c>
      <c r="AF48" s="26"/>
      <c r="AG48">
        <f t="shared" si="2"/>
        <v>15.124153833599998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14.398427999999999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3.46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0.15715416640000002</v>
      </c>
      <c r="AD49">
        <f t="shared" si="1"/>
        <v>17.701273833599998</v>
      </c>
      <c r="AE49">
        <v>0</v>
      </c>
      <c r="AF49" s="26"/>
      <c r="AG49">
        <f t="shared" si="2"/>
        <v>17.701273833599998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11.2598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9.9086240000000006E-2</v>
      </c>
      <c r="AD50">
        <f t="shared" si="1"/>
        <v>11.16071376</v>
      </c>
      <c r="AE50">
        <v>0</v>
      </c>
      <c r="AF50" s="26"/>
      <c r="AG50">
        <f t="shared" si="2"/>
        <v>11.16071376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14.398427999999999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4.99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0.17061816639999999</v>
      </c>
      <c r="AD51">
        <f t="shared" si="1"/>
        <v>19.217809833599997</v>
      </c>
      <c r="AE51">
        <v>0</v>
      </c>
      <c r="AF51" s="26"/>
      <c r="AG51">
        <f t="shared" si="2"/>
        <v>19.217809833599997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14.398427999999999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2.98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0.15293016640000001</v>
      </c>
      <c r="AD52">
        <f t="shared" si="1"/>
        <v>17.225497833599999</v>
      </c>
      <c r="AE52">
        <v>0</v>
      </c>
      <c r="AF52" s="26"/>
      <c r="AG52">
        <f t="shared" si="2"/>
        <v>17.225497833599999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14.398427999999999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0.14782616639999999</v>
      </c>
      <c r="AD53">
        <f t="shared" si="1"/>
        <v>16.650601833599996</v>
      </c>
      <c r="AE53">
        <v>0</v>
      </c>
      <c r="AF53" s="26"/>
      <c r="AG53">
        <f t="shared" si="2"/>
        <v>16.650601833599996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14.398427999999999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2.98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0.15293016640000001</v>
      </c>
      <c r="AD54">
        <f t="shared" si="1"/>
        <v>17.225497833599999</v>
      </c>
      <c r="AE54">
        <v>0</v>
      </c>
      <c r="AF54" s="26"/>
      <c r="AG54">
        <f t="shared" si="2"/>
        <v>17.225497833599999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14.398427999999999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3.94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0.16137816640000002</v>
      </c>
      <c r="AD55">
        <f t="shared" si="1"/>
        <v>18.177049833600002</v>
      </c>
      <c r="AE55">
        <v>0</v>
      </c>
      <c r="AF55" s="26"/>
      <c r="AG55">
        <f t="shared" si="2"/>
        <v>18.177049833600002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11.2598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9.9086240000000006E-2</v>
      </c>
      <c r="AD56">
        <f t="shared" si="1"/>
        <v>11.16071376</v>
      </c>
      <c r="AE56">
        <v>0</v>
      </c>
      <c r="AF56" s="26"/>
      <c r="AG56">
        <f t="shared" si="2"/>
        <v>11.16071376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14.398427999999999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0.15293016640000001</v>
      </c>
      <c r="AD57">
        <f t="shared" si="1"/>
        <v>17.225497833599999</v>
      </c>
      <c r="AE57">
        <v>0</v>
      </c>
      <c r="AF57" s="26"/>
      <c r="AG57">
        <f t="shared" si="2"/>
        <v>17.225497833599999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14.398427999999999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3.94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0.16137816640000002</v>
      </c>
      <c r="AD58">
        <f t="shared" si="1"/>
        <v>18.177049833600002</v>
      </c>
      <c r="AE58">
        <v>0</v>
      </c>
      <c r="AF58" s="26"/>
      <c r="AG58">
        <f t="shared" si="2"/>
        <v>18.177049833600002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14.398427999999999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1.92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0.14360216639999998</v>
      </c>
      <c r="AD59">
        <f t="shared" si="1"/>
        <v>16.174825833599996</v>
      </c>
      <c r="AE59">
        <v>0</v>
      </c>
      <c r="AF59" s="26"/>
      <c r="AG59">
        <f t="shared" si="2"/>
        <v>16.174825833599996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14.398427999999999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6.05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0.1799461664</v>
      </c>
      <c r="AD60">
        <f t="shared" si="1"/>
        <v>20.268481833599999</v>
      </c>
      <c r="AE60">
        <v>0</v>
      </c>
      <c r="AF60" s="26"/>
      <c r="AG60">
        <f t="shared" si="2"/>
        <v>20.268481833599999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14.398427999999999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6.05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0.1799461664</v>
      </c>
      <c r="AD61">
        <f t="shared" si="1"/>
        <v>20.268481833599999</v>
      </c>
      <c r="AE61">
        <v>0</v>
      </c>
      <c r="AF61" s="26"/>
      <c r="AG61">
        <f t="shared" si="2"/>
        <v>20.268481833599999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12.283419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0.10809408720000001</v>
      </c>
      <c r="AD62">
        <f t="shared" si="1"/>
        <v>12.175324912800001</v>
      </c>
      <c r="AE62">
        <v>0</v>
      </c>
      <c r="AF62" s="26"/>
      <c r="AG62">
        <f t="shared" si="2"/>
        <v>12.175324912800001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14.398427999999999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1.92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0.14360216639999998</v>
      </c>
      <c r="AD63">
        <f t="shared" si="1"/>
        <v>16.174825833599996</v>
      </c>
      <c r="AE63">
        <v>0</v>
      </c>
      <c r="AF63" s="26"/>
      <c r="AG63">
        <f t="shared" si="2"/>
        <v>16.174825833599996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14.398427999999999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3.94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0.16137816640000002</v>
      </c>
      <c r="AD64">
        <f t="shared" si="1"/>
        <v>18.177049833600002</v>
      </c>
      <c r="AE64">
        <v>0</v>
      </c>
      <c r="AF64" s="26"/>
      <c r="AG64">
        <f t="shared" si="2"/>
        <v>18.177049833600002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14.398427999999999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4.51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0.16639416640000002</v>
      </c>
      <c r="AD65">
        <f t="shared" si="1"/>
        <v>18.742033833600001</v>
      </c>
      <c r="AE65">
        <v>0</v>
      </c>
      <c r="AF65" s="26"/>
      <c r="AG65">
        <f t="shared" si="2"/>
        <v>18.742033833600001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14.398427999999999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0.14782616639999999</v>
      </c>
      <c r="AD66">
        <f t="shared" si="1"/>
        <v>16.650601833599996</v>
      </c>
      <c r="AE66">
        <v>0</v>
      </c>
      <c r="AF66" s="26"/>
      <c r="AG66">
        <f t="shared" si="2"/>
        <v>16.650601833599996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14.398427999999999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4.6100000000000003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0.16727416640000001</v>
      </c>
      <c r="AD67">
        <f t="shared" si="1"/>
        <v>18.8411538336</v>
      </c>
      <c r="AE67">
        <v>0</v>
      </c>
      <c r="AF67" s="26"/>
      <c r="AG67">
        <f t="shared" si="2"/>
        <v>18.8411538336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11.2598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9.9086240000000006E-2</v>
      </c>
      <c r="AD68">
        <f t="shared" ref="AD68:AD98" si="4">SUM(B68:AB68,AI68:AR68)-AC68</f>
        <v>11.16071376</v>
      </c>
      <c r="AE68">
        <v>0</v>
      </c>
      <c r="AF68" s="26"/>
      <c r="AG68">
        <f t="shared" ref="AG68:AG98" si="5">SUM(AD68:AF68)</f>
        <v>11.16071376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14.398427999999999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3.55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0.1579461664</v>
      </c>
      <c r="AD69">
        <f t="shared" si="4"/>
        <v>17.790481833600001</v>
      </c>
      <c r="AE69">
        <v>0</v>
      </c>
      <c r="AF69" s="26"/>
      <c r="AG69">
        <f t="shared" si="5"/>
        <v>17.790481833600001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14.398427999999999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2.78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0.1511701664</v>
      </c>
      <c r="AD70">
        <f t="shared" si="4"/>
        <v>17.0272578336</v>
      </c>
      <c r="AE70">
        <v>0</v>
      </c>
      <c r="AF70" s="26"/>
      <c r="AG70">
        <f t="shared" si="5"/>
        <v>17.0272578336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14.398427999999999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6.05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0.1799461664</v>
      </c>
      <c r="AD71">
        <f t="shared" si="4"/>
        <v>20.268481833599999</v>
      </c>
      <c r="AE71">
        <v>0</v>
      </c>
      <c r="AF71" s="26"/>
      <c r="AG71">
        <f t="shared" si="5"/>
        <v>20.268481833599999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14.398427999999999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6.05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0.1799461664</v>
      </c>
      <c r="AD72">
        <f t="shared" si="4"/>
        <v>20.268481833599999</v>
      </c>
      <c r="AE72">
        <v>0</v>
      </c>
      <c r="AF72" s="26"/>
      <c r="AG72">
        <f t="shared" si="5"/>
        <v>20.268481833599999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14.398427999999999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4.99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0.17061816639999999</v>
      </c>
      <c r="AD73">
        <f t="shared" si="4"/>
        <v>19.217809833599997</v>
      </c>
      <c r="AE73">
        <v>0</v>
      </c>
      <c r="AF73" s="26"/>
      <c r="AG73">
        <f t="shared" si="5"/>
        <v>19.217809833599997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12.999952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0.11439957760000001</v>
      </c>
      <c r="AD74">
        <f t="shared" si="4"/>
        <v>12.8855524224</v>
      </c>
      <c r="AE74">
        <v>0</v>
      </c>
      <c r="AF74" s="26"/>
      <c r="AG74">
        <f t="shared" si="5"/>
        <v>12.8855524224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14.398427999999999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6.05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0.1799461664</v>
      </c>
      <c r="AD75">
        <f t="shared" si="4"/>
        <v>20.268481833599999</v>
      </c>
      <c r="AE75">
        <v>0</v>
      </c>
      <c r="AF75" s="26"/>
      <c r="AG75">
        <f t="shared" si="5"/>
        <v>20.268481833599999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14.398427999999999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3.55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0.1579461664</v>
      </c>
      <c r="AD76">
        <f t="shared" si="4"/>
        <v>17.790481833600001</v>
      </c>
      <c r="AE76">
        <v>0</v>
      </c>
      <c r="AF76" s="26"/>
      <c r="AG76">
        <f t="shared" si="5"/>
        <v>17.790481833600001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14.398427999999999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2.69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0.15037816640000001</v>
      </c>
      <c r="AD77">
        <f t="shared" si="4"/>
        <v>16.938049833600001</v>
      </c>
      <c r="AE77">
        <v>0</v>
      </c>
      <c r="AF77" s="26"/>
      <c r="AG77">
        <f t="shared" si="5"/>
        <v>16.938049833600001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14.398427999999999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4.6100000000000003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0.16727416640000001</v>
      </c>
      <c r="AD78">
        <f t="shared" si="4"/>
        <v>18.8411538336</v>
      </c>
      <c r="AE78">
        <v>0</v>
      </c>
      <c r="AF78" s="26"/>
      <c r="AG78">
        <f t="shared" si="5"/>
        <v>18.8411538336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14.398427999999999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0.16806616639999999</v>
      </c>
      <c r="AD79">
        <f t="shared" si="4"/>
        <v>18.930361833599999</v>
      </c>
      <c r="AE79">
        <v>0</v>
      </c>
      <c r="AF79" s="26"/>
      <c r="AG79">
        <f t="shared" si="5"/>
        <v>18.930361833599999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12.283419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0.10809408720000001</v>
      </c>
      <c r="AD80">
        <f t="shared" si="4"/>
        <v>12.175324912800001</v>
      </c>
      <c r="AE80">
        <v>0</v>
      </c>
      <c r="AF80" s="26"/>
      <c r="AG80">
        <f t="shared" si="5"/>
        <v>12.175324912800001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14.398427999999999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3.74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0.15961816639999998</v>
      </c>
      <c r="AD81">
        <f t="shared" si="4"/>
        <v>17.978809833599996</v>
      </c>
      <c r="AE81">
        <v>0</v>
      </c>
      <c r="AF81" s="26"/>
      <c r="AG81">
        <f t="shared" si="5"/>
        <v>17.978809833599996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14.398427999999999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4.6100000000000003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0.16727416640000001</v>
      </c>
      <c r="AD82">
        <f t="shared" si="4"/>
        <v>18.8411538336</v>
      </c>
      <c r="AE82">
        <v>0</v>
      </c>
      <c r="AF82" s="26"/>
      <c r="AG82">
        <f t="shared" si="5"/>
        <v>18.8411538336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14.398427999999999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5.86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0.17827416639999999</v>
      </c>
      <c r="AD83">
        <f t="shared" si="4"/>
        <v>20.080153833599997</v>
      </c>
      <c r="AE83">
        <v>0</v>
      </c>
      <c r="AF83" s="26"/>
      <c r="AG83">
        <f t="shared" si="5"/>
        <v>20.080153833599997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14.398427999999999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4.51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0.16639416640000002</v>
      </c>
      <c r="AD84">
        <f t="shared" si="4"/>
        <v>18.742033833600001</v>
      </c>
      <c r="AE84">
        <v>0</v>
      </c>
      <c r="AF84" s="26"/>
      <c r="AG84">
        <f t="shared" si="5"/>
        <v>18.742033833600001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14.398427999999999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3.84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0.1604981664</v>
      </c>
      <c r="AD85">
        <f t="shared" si="4"/>
        <v>18.077929833599999</v>
      </c>
      <c r="AE85">
        <v>0</v>
      </c>
      <c r="AF85" s="26"/>
      <c r="AG85">
        <f t="shared" si="5"/>
        <v>18.077929833599999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12.283419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0.10809408720000001</v>
      </c>
      <c r="AD86">
        <f t="shared" si="4"/>
        <v>12.175324912800001</v>
      </c>
      <c r="AE86">
        <v>0</v>
      </c>
      <c r="AF86" s="26"/>
      <c r="AG86">
        <f t="shared" si="5"/>
        <v>12.175324912800001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14.398427999999999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4.9000000000000004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0.16982616640000003</v>
      </c>
      <c r="AD87">
        <f t="shared" si="4"/>
        <v>19.128601833600001</v>
      </c>
      <c r="AE87">
        <v>0</v>
      </c>
      <c r="AF87" s="26"/>
      <c r="AG87">
        <f t="shared" si="5"/>
        <v>19.128601833600001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14.398427999999999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4.9000000000000004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0.16982616640000003</v>
      </c>
      <c r="AD88">
        <f t="shared" si="4"/>
        <v>19.128601833600001</v>
      </c>
      <c r="AE88">
        <v>0</v>
      </c>
      <c r="AF88" s="26"/>
      <c r="AG88">
        <f t="shared" si="5"/>
        <v>19.128601833600001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14.398427999999999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4.99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0.17061816639999999</v>
      </c>
      <c r="AD89">
        <f t="shared" si="4"/>
        <v>19.217809833599997</v>
      </c>
      <c r="AE89">
        <v>0</v>
      </c>
      <c r="AF89" s="26"/>
      <c r="AG89">
        <f t="shared" si="5"/>
        <v>19.217809833599997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14.398427999999999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4.99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0.17061816639999999</v>
      </c>
      <c r="AD90">
        <f t="shared" si="4"/>
        <v>19.217809833599997</v>
      </c>
      <c r="AE90">
        <v>0</v>
      </c>
      <c r="AF90" s="26"/>
      <c r="AG90">
        <f t="shared" si="5"/>
        <v>19.217809833599997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14.398427999999999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3.55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0.1579461664</v>
      </c>
      <c r="AD91">
        <f t="shared" si="4"/>
        <v>17.790481833600001</v>
      </c>
      <c r="AE91">
        <v>0</v>
      </c>
      <c r="AF91" s="26"/>
      <c r="AG91">
        <f t="shared" si="5"/>
        <v>17.790481833600001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11.2598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9.9086240000000006E-2</v>
      </c>
      <c r="AD92">
        <f t="shared" si="4"/>
        <v>11.16071376</v>
      </c>
      <c r="AE92">
        <v>0</v>
      </c>
      <c r="AF92" s="26"/>
      <c r="AG92">
        <f t="shared" si="5"/>
        <v>11.16071376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14.398427999999999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3.84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0.1604981664</v>
      </c>
      <c r="AD93">
        <f t="shared" si="4"/>
        <v>18.077929833599999</v>
      </c>
      <c r="AE93">
        <v>0</v>
      </c>
      <c r="AF93" s="26"/>
      <c r="AG93">
        <f t="shared" si="5"/>
        <v>18.077929833599999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14.398427999999999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5.95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0.1790661664</v>
      </c>
      <c r="AD94">
        <f t="shared" si="4"/>
        <v>20.1693618336</v>
      </c>
      <c r="AE94">
        <v>0</v>
      </c>
      <c r="AF94" s="26"/>
      <c r="AG94">
        <f t="shared" si="5"/>
        <v>20.1693618336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14.398427999999999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6.05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0.1799461664</v>
      </c>
      <c r="AD95">
        <f t="shared" si="4"/>
        <v>20.268481833599999</v>
      </c>
      <c r="AE95">
        <v>0</v>
      </c>
      <c r="AF95" s="26"/>
      <c r="AG95">
        <f t="shared" si="5"/>
        <v>20.268481833599999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14.398427999999999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3.84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0.1604981664</v>
      </c>
      <c r="AD96">
        <f t="shared" si="4"/>
        <v>18.077929833599999</v>
      </c>
      <c r="AE96">
        <v>0</v>
      </c>
      <c r="AF96" s="26"/>
      <c r="AG96">
        <f t="shared" si="5"/>
        <v>18.077929833599999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14.398427999999999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3.46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0.15715416640000002</v>
      </c>
      <c r="AD97">
        <f t="shared" si="4"/>
        <v>17.701273833599998</v>
      </c>
      <c r="AE97">
        <v>0</v>
      </c>
      <c r="AF97" s="26"/>
      <c r="AG97">
        <f t="shared" si="5"/>
        <v>17.701273833599998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9.2125640000000004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8.1070563200000015E-2</v>
      </c>
      <c r="AD98">
        <f t="shared" si="4"/>
        <v>9.1314934367999996</v>
      </c>
      <c r="AE98">
        <v>0</v>
      </c>
      <c r="AF98" s="26"/>
      <c r="AG98">
        <f t="shared" si="5"/>
        <v>9.1314934367999996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0.33286321699999977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6.4312500000000036E-2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3.4951463096000003E-3</v>
      </c>
      <c r="AD99">
        <f t="shared" si="6"/>
        <v>0.39368057069040008</v>
      </c>
      <c r="AE99">
        <f t="shared" ref="AE99:AR99" si="8">SUM(AE3:AE98)/4000</f>
        <v>0</v>
      </c>
      <c r="AG99">
        <f t="shared" si="8"/>
        <v>0.39368057069040008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44682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158</v>
      </c>
      <c r="C3" s="16">
        <f>'[1]05'!C5</f>
        <v>0</v>
      </c>
      <c r="D3" s="16">
        <f>'[1]05'!D5</f>
        <v>184</v>
      </c>
      <c r="E3" s="16">
        <f>'[1]05'!E5</f>
        <v>0</v>
      </c>
      <c r="F3" s="15">
        <f>SUM(B3:E3)</f>
        <v>342</v>
      </c>
      <c r="G3" s="15">
        <f>'[1]05'!H5</f>
        <v>158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158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'[1]05'!B6</f>
        <v>158</v>
      </c>
      <c r="C4" s="16">
        <f>'[1]05'!C6</f>
        <v>0</v>
      </c>
      <c r="D4" s="16">
        <f>'[1]05'!D6</f>
        <v>184</v>
      </c>
      <c r="E4" s="16">
        <f>'[1]05'!E6</f>
        <v>0</v>
      </c>
      <c r="F4" s="15">
        <f>SUM(B4:E4)</f>
        <v>342</v>
      </c>
      <c r="G4" s="15">
        <f>'[1]05'!H6</f>
        <v>158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158</v>
      </c>
      <c r="L4" s="18">
        <f>frq!C4</f>
        <v>1</v>
      </c>
      <c r="M4" s="16">
        <f t="shared" si="0"/>
        <v>158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158</v>
      </c>
    </row>
    <row r="5" spans="1:18">
      <c r="A5" s="8" t="s">
        <v>47</v>
      </c>
      <c r="B5" s="15">
        <f>'[1]05'!B7</f>
        <v>158</v>
      </c>
      <c r="C5" s="16">
        <f>'[1]05'!C7</f>
        <v>0</v>
      </c>
      <c r="D5" s="16">
        <f>'[1]05'!D7</f>
        <v>184</v>
      </c>
      <c r="E5" s="16">
        <f>'[1]05'!E7</f>
        <v>0</v>
      </c>
      <c r="F5" s="15">
        <f t="shared" ref="F5:F68" si="6">SUM(B5:E5)</f>
        <v>342</v>
      </c>
      <c r="G5" s="15">
        <f>'[1]05'!H7</f>
        <v>158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158</v>
      </c>
      <c r="L5" s="18">
        <f>frq!C5</f>
        <v>1</v>
      </c>
      <c r="M5" s="16">
        <f t="shared" si="0"/>
        <v>158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158</v>
      </c>
      <c r="R5" s="168"/>
    </row>
    <row r="6" spans="1:18">
      <c r="A6" s="8" t="s">
        <v>48</v>
      </c>
      <c r="B6" s="15">
        <f>'[1]05'!B8</f>
        <v>158</v>
      </c>
      <c r="C6" s="16">
        <f>'[1]05'!C8</f>
        <v>0</v>
      </c>
      <c r="D6" s="16">
        <f>'[1]05'!D8</f>
        <v>184</v>
      </c>
      <c r="E6" s="16">
        <f>'[1]05'!E8</f>
        <v>0</v>
      </c>
      <c r="F6" s="15">
        <f t="shared" si="6"/>
        <v>342</v>
      </c>
      <c r="G6" s="15">
        <f>'[1]05'!H8</f>
        <v>158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158</v>
      </c>
      <c r="L6" s="18">
        <f>frq!C6</f>
        <v>1</v>
      </c>
      <c r="M6" s="16">
        <f t="shared" si="0"/>
        <v>158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158</v>
      </c>
    </row>
    <row r="7" spans="1:18">
      <c r="A7" s="8" t="s">
        <v>49</v>
      </c>
      <c r="B7" s="15">
        <f>'[1]05'!B9</f>
        <v>158</v>
      </c>
      <c r="C7" s="16">
        <f>'[1]05'!C9</f>
        <v>0</v>
      </c>
      <c r="D7" s="16">
        <f>'[1]05'!D9</f>
        <v>184</v>
      </c>
      <c r="E7" s="16">
        <f>'[1]05'!E9</f>
        <v>0</v>
      </c>
      <c r="F7" s="15">
        <f t="shared" si="6"/>
        <v>342</v>
      </c>
      <c r="G7" s="15">
        <f>'[1]05'!H9</f>
        <v>158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158</v>
      </c>
      <c r="L7" s="18">
        <f>frq!C7</f>
        <v>1</v>
      </c>
      <c r="M7" s="16">
        <f t="shared" si="0"/>
        <v>158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'[1]05'!B10</f>
        <v>158</v>
      </c>
      <c r="C8" s="16">
        <f>'[1]05'!C10</f>
        <v>0</v>
      </c>
      <c r="D8" s="16">
        <f>'[1]05'!D10</f>
        <v>184</v>
      </c>
      <c r="E8" s="16">
        <f>'[1]05'!E10</f>
        <v>0</v>
      </c>
      <c r="F8" s="15">
        <f t="shared" si="6"/>
        <v>342</v>
      </c>
      <c r="G8" s="15">
        <f>'[1]05'!H10</f>
        <v>158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158</v>
      </c>
      <c r="L8" s="18">
        <f>frq!C8</f>
        <v>1</v>
      </c>
      <c r="M8" s="16">
        <f t="shared" si="0"/>
        <v>158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'[1]05'!B11</f>
        <v>161</v>
      </c>
      <c r="C9" s="16">
        <f>'[1]05'!C11</f>
        <v>0</v>
      </c>
      <c r="D9" s="16">
        <f>'[1]05'!D11</f>
        <v>184</v>
      </c>
      <c r="E9" s="16">
        <f>'[1]05'!E11</f>
        <v>0</v>
      </c>
      <c r="F9" s="15">
        <f t="shared" si="6"/>
        <v>345</v>
      </c>
      <c r="G9" s="15">
        <f>'[1]05'!H11</f>
        <v>161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161</v>
      </c>
      <c r="L9" s="18">
        <f>frq!C9</f>
        <v>1</v>
      </c>
      <c r="M9" s="16">
        <f t="shared" si="0"/>
        <v>161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161</v>
      </c>
    </row>
    <row r="10" spans="1:18">
      <c r="A10" s="8" t="s">
        <v>52</v>
      </c>
      <c r="B10" s="15">
        <f>'[1]05'!B12</f>
        <v>158</v>
      </c>
      <c r="C10" s="16">
        <f>'[1]05'!C12</f>
        <v>0</v>
      </c>
      <c r="D10" s="16">
        <f>'[1]05'!D12</f>
        <v>184</v>
      </c>
      <c r="E10" s="16">
        <f>'[1]05'!E12</f>
        <v>0</v>
      </c>
      <c r="F10" s="15">
        <f t="shared" si="6"/>
        <v>342</v>
      </c>
      <c r="G10" s="15">
        <f>'[1]05'!H12</f>
        <v>158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158</v>
      </c>
      <c r="L10" s="18">
        <f>frq!C10</f>
        <v>1</v>
      </c>
      <c r="M10" s="16">
        <f t="shared" si="0"/>
        <v>158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'[1]05'!B13</f>
        <v>158</v>
      </c>
      <c r="C11" s="16">
        <f>'[1]05'!C13</f>
        <v>0</v>
      </c>
      <c r="D11" s="16">
        <f>'[1]05'!D13</f>
        <v>184</v>
      </c>
      <c r="E11" s="16">
        <f>'[1]05'!E13</f>
        <v>0</v>
      </c>
      <c r="F11" s="15">
        <f t="shared" si="6"/>
        <v>342</v>
      </c>
      <c r="G11" s="15">
        <f>'[1]05'!H13</f>
        <v>158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158</v>
      </c>
      <c r="L11" s="18">
        <f>frq!C11</f>
        <v>1</v>
      </c>
      <c r="M11" s="16">
        <f t="shared" si="0"/>
        <v>158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'[1]05'!B14</f>
        <v>158</v>
      </c>
      <c r="C12" s="16">
        <f>'[1]05'!C14</f>
        <v>0</v>
      </c>
      <c r="D12" s="16">
        <f>'[1]05'!D14</f>
        <v>184</v>
      </c>
      <c r="E12" s="16">
        <f>'[1]05'!E14</f>
        <v>0</v>
      </c>
      <c r="F12" s="15">
        <f t="shared" si="6"/>
        <v>342</v>
      </c>
      <c r="G12" s="15">
        <f>'[1]05'!H14</f>
        <v>158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158</v>
      </c>
      <c r="L12" s="18">
        <f>frq!C12</f>
        <v>1</v>
      </c>
      <c r="M12" s="16">
        <f t="shared" si="0"/>
        <v>158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'[1]05'!B15</f>
        <v>158</v>
      </c>
      <c r="C13" s="16">
        <f>'[1]05'!C15</f>
        <v>0</v>
      </c>
      <c r="D13" s="16">
        <f>'[1]05'!D15</f>
        <v>184</v>
      </c>
      <c r="E13" s="16">
        <f>'[1]05'!E15</f>
        <v>0</v>
      </c>
      <c r="F13" s="15">
        <f t="shared" si="6"/>
        <v>342</v>
      </c>
      <c r="G13" s="15">
        <f>'[1]05'!H15</f>
        <v>158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158</v>
      </c>
      <c r="L13" s="18">
        <f>frq!C13</f>
        <v>1</v>
      </c>
      <c r="M13" s="16">
        <f t="shared" si="0"/>
        <v>158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'[1]05'!B16</f>
        <v>158</v>
      </c>
      <c r="C14" s="16">
        <f>'[1]05'!C16</f>
        <v>0</v>
      </c>
      <c r="D14" s="16">
        <f>'[1]05'!D16</f>
        <v>184</v>
      </c>
      <c r="E14" s="16">
        <f>'[1]05'!E16</f>
        <v>0</v>
      </c>
      <c r="F14" s="15">
        <f t="shared" si="6"/>
        <v>342</v>
      </c>
      <c r="G14" s="15">
        <f>'[1]05'!H16</f>
        <v>158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158</v>
      </c>
      <c r="L14" s="18">
        <f>frq!C14</f>
        <v>1</v>
      </c>
      <c r="M14" s="16">
        <f t="shared" si="0"/>
        <v>158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'[1]05'!B17</f>
        <v>161</v>
      </c>
      <c r="C15" s="16">
        <f>'[1]05'!C17</f>
        <v>0</v>
      </c>
      <c r="D15" s="16">
        <f>'[1]05'!D17</f>
        <v>184</v>
      </c>
      <c r="E15" s="16">
        <f>'[1]05'!E17</f>
        <v>0</v>
      </c>
      <c r="F15" s="15">
        <f t="shared" si="6"/>
        <v>345</v>
      </c>
      <c r="G15" s="15">
        <f>'[1]05'!H17</f>
        <v>161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161</v>
      </c>
      <c r="L15" s="18">
        <f>frq!C15</f>
        <v>1</v>
      </c>
      <c r="M15" s="16">
        <f t="shared" si="0"/>
        <v>161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161</v>
      </c>
    </row>
    <row r="16" spans="1:18">
      <c r="A16" s="8" t="s">
        <v>58</v>
      </c>
      <c r="B16" s="15">
        <f>'[1]05'!B18</f>
        <v>158</v>
      </c>
      <c r="C16" s="16">
        <f>'[1]05'!C18</f>
        <v>0</v>
      </c>
      <c r="D16" s="16">
        <f>'[1]05'!D18</f>
        <v>184</v>
      </c>
      <c r="E16" s="16">
        <f>'[1]05'!E18</f>
        <v>0</v>
      </c>
      <c r="F16" s="15">
        <f t="shared" si="6"/>
        <v>342</v>
      </c>
      <c r="G16" s="15">
        <f>'[1]05'!H18</f>
        <v>158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158</v>
      </c>
      <c r="L16" s="18">
        <f>frq!C16</f>
        <v>1</v>
      </c>
      <c r="M16" s="16">
        <f t="shared" si="0"/>
        <v>158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'[1]05'!B19</f>
        <v>158</v>
      </c>
      <c r="C17" s="16">
        <f>'[1]05'!C19</f>
        <v>0</v>
      </c>
      <c r="D17" s="16">
        <f>'[1]05'!D19</f>
        <v>184</v>
      </c>
      <c r="E17" s="16">
        <f>'[1]05'!E19</f>
        <v>0</v>
      </c>
      <c r="F17" s="15">
        <f t="shared" si="6"/>
        <v>342</v>
      </c>
      <c r="G17" s="15">
        <f>'[1]05'!H19</f>
        <v>158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158</v>
      </c>
      <c r="L17" s="18">
        <f>frq!C17</f>
        <v>1</v>
      </c>
      <c r="M17" s="16">
        <f t="shared" si="0"/>
        <v>158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'[1]05'!B20</f>
        <v>158</v>
      </c>
      <c r="C18" s="16">
        <f>'[1]05'!C20</f>
        <v>0</v>
      </c>
      <c r="D18" s="16">
        <f>'[1]05'!D20</f>
        <v>184</v>
      </c>
      <c r="E18" s="16">
        <f>'[1]05'!E20</f>
        <v>0</v>
      </c>
      <c r="F18" s="15">
        <f t="shared" si="6"/>
        <v>342</v>
      </c>
      <c r="G18" s="15">
        <f>'[1]05'!H20</f>
        <v>158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158</v>
      </c>
      <c r="L18" s="18">
        <f>frq!C18</f>
        <v>1</v>
      </c>
      <c r="M18" s="16">
        <f t="shared" si="0"/>
        <v>158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'[1]05'!B21</f>
        <v>158</v>
      </c>
      <c r="C19" s="16">
        <f>'[1]05'!C21</f>
        <v>0</v>
      </c>
      <c r="D19" s="16">
        <f>'[1]05'!D21</f>
        <v>184</v>
      </c>
      <c r="E19" s="16">
        <f>'[1]05'!E21</f>
        <v>0</v>
      </c>
      <c r="F19" s="15">
        <f t="shared" si="6"/>
        <v>342</v>
      </c>
      <c r="G19" s="15">
        <f>'[1]05'!H21</f>
        <v>158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158</v>
      </c>
      <c r="L19" s="18">
        <f>frq!C19</f>
        <v>1</v>
      </c>
      <c r="M19" s="16">
        <f t="shared" si="0"/>
        <v>158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'[1]05'!B22</f>
        <v>158</v>
      </c>
      <c r="C20" s="16">
        <f>'[1]05'!C22</f>
        <v>0</v>
      </c>
      <c r="D20" s="16">
        <f>'[1]05'!D22</f>
        <v>184</v>
      </c>
      <c r="E20" s="16">
        <f>'[1]05'!E22</f>
        <v>0</v>
      </c>
      <c r="F20" s="15">
        <f t="shared" si="6"/>
        <v>342</v>
      </c>
      <c r="G20" s="15">
        <f>'[1]05'!H22</f>
        <v>158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158</v>
      </c>
      <c r="L20" s="18">
        <f>frq!C20</f>
        <v>1</v>
      </c>
      <c r="M20" s="16">
        <f t="shared" si="0"/>
        <v>158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'[1]05'!B23</f>
        <v>161</v>
      </c>
      <c r="C21" s="16">
        <f>'[1]05'!C23</f>
        <v>0</v>
      </c>
      <c r="D21" s="16">
        <f>'[1]05'!D23</f>
        <v>184</v>
      </c>
      <c r="E21" s="16">
        <f>'[1]05'!E23</f>
        <v>0</v>
      </c>
      <c r="F21" s="15">
        <f t="shared" si="6"/>
        <v>345</v>
      </c>
      <c r="G21" s="15">
        <f>'[1]05'!H23</f>
        <v>161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161</v>
      </c>
      <c r="L21" s="18">
        <f>frq!C21</f>
        <v>1</v>
      </c>
      <c r="M21" s="16">
        <f t="shared" si="0"/>
        <v>161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161</v>
      </c>
    </row>
    <row r="22" spans="1:17">
      <c r="A22" s="8" t="s">
        <v>64</v>
      </c>
      <c r="B22" s="15">
        <f>'[1]05'!B24</f>
        <v>158</v>
      </c>
      <c r="C22" s="16">
        <f>'[1]05'!C24</f>
        <v>0</v>
      </c>
      <c r="D22" s="16">
        <f>'[1]05'!D24</f>
        <v>184</v>
      </c>
      <c r="E22" s="16">
        <f>'[1]05'!E24</f>
        <v>0</v>
      </c>
      <c r="F22" s="15">
        <f t="shared" si="6"/>
        <v>342</v>
      </c>
      <c r="G22" s="15">
        <f>'[1]05'!H24</f>
        <v>158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158</v>
      </c>
      <c r="L22" s="18">
        <f>frq!C22</f>
        <v>1</v>
      </c>
      <c r="M22" s="16">
        <f t="shared" si="0"/>
        <v>158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'[1]05'!B25</f>
        <v>158</v>
      </c>
      <c r="C23" s="16">
        <f>'[1]05'!C25</f>
        <v>0</v>
      </c>
      <c r="D23" s="16">
        <f>'[1]05'!D25</f>
        <v>184</v>
      </c>
      <c r="E23" s="16">
        <f>'[1]05'!E25</f>
        <v>0</v>
      </c>
      <c r="F23" s="15">
        <f t="shared" si="6"/>
        <v>342</v>
      </c>
      <c r="G23" s="15">
        <f>'[1]05'!H25</f>
        <v>158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158</v>
      </c>
      <c r="L23" s="18">
        <f>frq!C23</f>
        <v>1</v>
      </c>
      <c r="M23" s="16">
        <f t="shared" si="0"/>
        <v>158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'[1]05'!B26</f>
        <v>158</v>
      </c>
      <c r="C24" s="16">
        <f>'[1]05'!C26</f>
        <v>0</v>
      </c>
      <c r="D24" s="16">
        <f>'[1]05'!D26</f>
        <v>184</v>
      </c>
      <c r="E24" s="16">
        <f>'[1]05'!E26</f>
        <v>0</v>
      </c>
      <c r="F24" s="15">
        <f t="shared" si="6"/>
        <v>342</v>
      </c>
      <c r="G24" s="15">
        <f>'[1]05'!H26</f>
        <v>158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158</v>
      </c>
      <c r="L24" s="18">
        <f>frq!C24</f>
        <v>1</v>
      </c>
      <c r="M24" s="16">
        <f t="shared" si="0"/>
        <v>158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'[1]05'!B27</f>
        <v>158</v>
      </c>
      <c r="C25" s="16">
        <f>'[1]05'!C27</f>
        <v>0</v>
      </c>
      <c r="D25" s="16">
        <f>'[1]05'!D27</f>
        <v>184</v>
      </c>
      <c r="E25" s="16">
        <f>'[1]05'!E27</f>
        <v>0</v>
      </c>
      <c r="F25" s="15">
        <f t="shared" si="6"/>
        <v>342</v>
      </c>
      <c r="G25" s="15">
        <f>'[1]05'!H27</f>
        <v>158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158</v>
      </c>
      <c r="L25" s="18">
        <f>frq!C25</f>
        <v>1</v>
      </c>
      <c r="M25" s="16">
        <f t="shared" si="0"/>
        <v>158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'[1]05'!B28</f>
        <v>158</v>
      </c>
      <c r="C26" s="16">
        <f>'[1]05'!C28</f>
        <v>0</v>
      </c>
      <c r="D26" s="16">
        <f>'[1]05'!D28</f>
        <v>184</v>
      </c>
      <c r="E26" s="16">
        <f>'[1]05'!E28</f>
        <v>0</v>
      </c>
      <c r="F26" s="15">
        <f t="shared" si="6"/>
        <v>342</v>
      </c>
      <c r="G26" s="15">
        <f>'[1]05'!H28</f>
        <v>158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158</v>
      </c>
      <c r="L26" s="18">
        <f>frq!C26</f>
        <v>1</v>
      </c>
      <c r="M26" s="16">
        <f t="shared" si="0"/>
        <v>158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'[1]05'!B29</f>
        <v>161</v>
      </c>
      <c r="C27" s="16">
        <f>'[1]05'!C29</f>
        <v>0</v>
      </c>
      <c r="D27" s="16">
        <f>'[1]05'!D29</f>
        <v>184</v>
      </c>
      <c r="E27" s="16">
        <f>'[1]05'!E29</f>
        <v>0</v>
      </c>
      <c r="F27" s="15">
        <f t="shared" si="6"/>
        <v>345</v>
      </c>
      <c r="G27" s="15">
        <f>'[1]05'!H29</f>
        <v>161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161</v>
      </c>
      <c r="L27" s="18">
        <f>frq!C27</f>
        <v>1</v>
      </c>
      <c r="M27" s="16">
        <f t="shared" si="0"/>
        <v>161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161</v>
      </c>
    </row>
    <row r="28" spans="1:17">
      <c r="A28" s="8" t="s">
        <v>70</v>
      </c>
      <c r="B28" s="15">
        <f>'[1]05'!B30</f>
        <v>158</v>
      </c>
      <c r="C28" s="16">
        <f>'[1]05'!C30</f>
        <v>0</v>
      </c>
      <c r="D28" s="16">
        <f>'[1]05'!D30</f>
        <v>184</v>
      </c>
      <c r="E28" s="16">
        <f>'[1]05'!E30</f>
        <v>0</v>
      </c>
      <c r="F28" s="15">
        <f t="shared" si="6"/>
        <v>342</v>
      </c>
      <c r="G28" s="15">
        <f>'[1]05'!H30</f>
        <v>158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158</v>
      </c>
      <c r="L28" s="18">
        <f>frq!C28</f>
        <v>1</v>
      </c>
      <c r="M28" s="16">
        <f t="shared" si="0"/>
        <v>158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'[1]05'!B31</f>
        <v>158</v>
      </c>
      <c r="C29" s="16">
        <f>'[1]05'!C31</f>
        <v>0</v>
      </c>
      <c r="D29" s="16">
        <f>'[1]05'!D31</f>
        <v>184</v>
      </c>
      <c r="E29" s="16">
        <f>'[1]05'!E31</f>
        <v>0</v>
      </c>
      <c r="F29" s="15">
        <f t="shared" si="6"/>
        <v>342</v>
      </c>
      <c r="G29" s="15">
        <f>'[1]05'!H31</f>
        <v>158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'[1]05'!B32</f>
        <v>158</v>
      </c>
      <c r="C30" s="16">
        <f>'[1]05'!C32</f>
        <v>0</v>
      </c>
      <c r="D30" s="16">
        <f>'[1]05'!D32</f>
        <v>184</v>
      </c>
      <c r="E30" s="16">
        <f>'[1]05'!E32</f>
        <v>0</v>
      </c>
      <c r="F30" s="15">
        <f t="shared" si="6"/>
        <v>342</v>
      </c>
      <c r="G30" s="15">
        <f>'[1]05'!H32</f>
        <v>158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158</v>
      </c>
      <c r="L30" s="18">
        <f>frq!C30</f>
        <v>1</v>
      </c>
      <c r="M30" s="16">
        <f t="shared" si="0"/>
        <v>158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'[1]05'!B33</f>
        <v>162</v>
      </c>
      <c r="C31" s="16">
        <f>'[1]05'!C33</f>
        <v>0</v>
      </c>
      <c r="D31" s="16">
        <f>'[1]05'!D33</f>
        <v>184</v>
      </c>
      <c r="E31" s="16">
        <f>'[1]05'!E33</f>
        <v>0</v>
      </c>
      <c r="F31" s="15">
        <f t="shared" si="6"/>
        <v>346</v>
      </c>
      <c r="G31" s="15">
        <f>'[1]05'!H33</f>
        <v>162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162</v>
      </c>
      <c r="L31" s="18">
        <f>frq!C31</f>
        <v>1</v>
      </c>
      <c r="M31" s="16">
        <f t="shared" si="0"/>
        <v>162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162</v>
      </c>
    </row>
    <row r="32" spans="1:17">
      <c r="A32" s="8" t="s">
        <v>74</v>
      </c>
      <c r="B32" s="15">
        <f>'[1]05'!B34</f>
        <v>162</v>
      </c>
      <c r="C32" s="16">
        <f>'[1]05'!C34</f>
        <v>0</v>
      </c>
      <c r="D32" s="16">
        <f>'[1]05'!D34</f>
        <v>184</v>
      </c>
      <c r="E32" s="16">
        <f>'[1]05'!E34</f>
        <v>0</v>
      </c>
      <c r="F32" s="15">
        <f t="shared" si="6"/>
        <v>346</v>
      </c>
      <c r="G32" s="15">
        <f>'[1]05'!H34</f>
        <v>162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162</v>
      </c>
      <c r="L32" s="18">
        <f>frq!C32</f>
        <v>1</v>
      </c>
      <c r="M32" s="16">
        <f t="shared" si="0"/>
        <v>162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162</v>
      </c>
    </row>
    <row r="33" spans="1:17">
      <c r="A33" s="8" t="s">
        <v>75</v>
      </c>
      <c r="B33" s="15">
        <f>'[1]05'!B35</f>
        <v>158</v>
      </c>
      <c r="C33" s="16">
        <f>'[1]05'!C35</f>
        <v>0</v>
      </c>
      <c r="D33" s="16">
        <f>'[1]05'!D35</f>
        <v>184</v>
      </c>
      <c r="E33" s="16">
        <f>'[1]05'!E35</f>
        <v>0</v>
      </c>
      <c r="F33" s="15">
        <f t="shared" si="6"/>
        <v>342</v>
      </c>
      <c r="G33" s="15">
        <f>'[1]05'!H35</f>
        <v>158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158</v>
      </c>
      <c r="L33" s="18">
        <f>frq!C33</f>
        <v>1</v>
      </c>
      <c r="M33" s="16">
        <f t="shared" si="0"/>
        <v>158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'[1]05'!B36</f>
        <v>162</v>
      </c>
      <c r="C34" s="16">
        <f>'[1]05'!C36</f>
        <v>0</v>
      </c>
      <c r="D34" s="16">
        <f>'[1]05'!D36</f>
        <v>184</v>
      </c>
      <c r="E34" s="16">
        <f>'[1]05'!E36</f>
        <v>0</v>
      </c>
      <c r="F34" s="15">
        <f t="shared" si="6"/>
        <v>346</v>
      </c>
      <c r="G34" s="15">
        <f>'[1]05'!H36</f>
        <v>162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162</v>
      </c>
      <c r="L34" s="18">
        <f>frq!C34</f>
        <v>1</v>
      </c>
      <c r="M34" s="16">
        <f t="shared" si="0"/>
        <v>162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162</v>
      </c>
    </row>
    <row r="35" spans="1:17">
      <c r="A35" s="8" t="s">
        <v>77</v>
      </c>
      <c r="B35" s="15">
        <f>'[1]05'!B37</f>
        <v>162</v>
      </c>
      <c r="C35" s="16">
        <f>'[1]05'!C37</f>
        <v>0</v>
      </c>
      <c r="D35" s="16">
        <f>'[1]05'!D37</f>
        <v>184</v>
      </c>
      <c r="E35" s="16">
        <f>'[1]05'!E37</f>
        <v>0</v>
      </c>
      <c r="F35" s="15">
        <f t="shared" si="6"/>
        <v>346</v>
      </c>
      <c r="G35" s="15">
        <f>'[1]05'!H37</f>
        <v>162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162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162</v>
      </c>
    </row>
    <row r="36" spans="1:17">
      <c r="A36" s="8" t="s">
        <v>78</v>
      </c>
      <c r="B36" s="15">
        <f>'[1]05'!B38</f>
        <v>162</v>
      </c>
      <c r="C36" s="16">
        <f>'[1]05'!C38</f>
        <v>0</v>
      </c>
      <c r="D36" s="16">
        <f>'[1]05'!D38</f>
        <v>184</v>
      </c>
      <c r="E36" s="16">
        <f>'[1]05'!E38</f>
        <v>0</v>
      </c>
      <c r="F36" s="15">
        <f t="shared" si="6"/>
        <v>346</v>
      </c>
      <c r="G36" s="15">
        <f>'[1]05'!H38</f>
        <v>162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162</v>
      </c>
      <c r="L36" s="18">
        <f>frq!C36</f>
        <v>1</v>
      </c>
      <c r="M36" s="16">
        <f t="shared" si="7"/>
        <v>162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162</v>
      </c>
    </row>
    <row r="37" spans="1:17">
      <c r="A37" s="8" t="s">
        <v>79</v>
      </c>
      <c r="B37" s="15">
        <f>'[1]05'!B39</f>
        <v>162</v>
      </c>
      <c r="C37" s="16">
        <f>'[1]05'!C39</f>
        <v>0</v>
      </c>
      <c r="D37" s="16">
        <f>'[1]05'!D39</f>
        <v>184</v>
      </c>
      <c r="E37" s="16">
        <f>'[1]05'!E39</f>
        <v>0</v>
      </c>
      <c r="F37" s="15">
        <f t="shared" si="6"/>
        <v>346</v>
      </c>
      <c r="G37" s="15">
        <f>'[1]05'!H39</f>
        <v>162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162</v>
      </c>
      <c r="L37" s="18">
        <f>frq!C37</f>
        <v>1</v>
      </c>
      <c r="M37" s="16">
        <f t="shared" si="7"/>
        <v>162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162</v>
      </c>
    </row>
    <row r="38" spans="1:17">
      <c r="A38" s="8" t="s">
        <v>80</v>
      </c>
      <c r="B38" s="15">
        <f>'[1]05'!B40</f>
        <v>162</v>
      </c>
      <c r="C38" s="16">
        <f>'[1]05'!C40</f>
        <v>0</v>
      </c>
      <c r="D38" s="16">
        <f>'[1]05'!D40</f>
        <v>184</v>
      </c>
      <c r="E38" s="16">
        <f>'[1]05'!E40</f>
        <v>0</v>
      </c>
      <c r="F38" s="15">
        <f t="shared" si="6"/>
        <v>346</v>
      </c>
      <c r="G38" s="15">
        <f>'[1]05'!H40</f>
        <v>162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162</v>
      </c>
      <c r="L38" s="18">
        <f>frq!C38</f>
        <v>1</v>
      </c>
      <c r="M38" s="16">
        <f t="shared" si="7"/>
        <v>162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162</v>
      </c>
    </row>
    <row r="39" spans="1:17">
      <c r="A39" s="8" t="s">
        <v>81</v>
      </c>
      <c r="B39" s="15">
        <f>'[1]05'!B41</f>
        <v>158</v>
      </c>
      <c r="C39" s="16">
        <f>'[1]05'!C41</f>
        <v>0</v>
      </c>
      <c r="D39" s="16">
        <f>'[1]05'!D41</f>
        <v>184</v>
      </c>
      <c r="E39" s="16">
        <f>'[1]05'!E41</f>
        <v>0</v>
      </c>
      <c r="F39" s="15">
        <f t="shared" si="6"/>
        <v>342</v>
      </c>
      <c r="G39" s="15">
        <f>'[1]05'!H41</f>
        <v>158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158</v>
      </c>
      <c r="L39" s="18">
        <f>frq!C39</f>
        <v>1</v>
      </c>
      <c r="M39" s="16">
        <f t="shared" si="7"/>
        <v>158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158</v>
      </c>
    </row>
    <row r="40" spans="1:17">
      <c r="A40" s="8" t="s">
        <v>82</v>
      </c>
      <c r="B40" s="15">
        <f>'[1]05'!B42</f>
        <v>162</v>
      </c>
      <c r="C40" s="16">
        <f>'[1]05'!C42</f>
        <v>0</v>
      </c>
      <c r="D40" s="16">
        <f>'[1]05'!D42</f>
        <v>184</v>
      </c>
      <c r="E40" s="16">
        <f>'[1]05'!E42</f>
        <v>0</v>
      </c>
      <c r="F40" s="15">
        <f t="shared" si="6"/>
        <v>346</v>
      </c>
      <c r="G40" s="15">
        <f>'[1]05'!H42</f>
        <v>162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162</v>
      </c>
      <c r="L40" s="18">
        <f>frq!C40</f>
        <v>1</v>
      </c>
      <c r="M40" s="16">
        <f t="shared" si="7"/>
        <v>162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162</v>
      </c>
    </row>
    <row r="41" spans="1:17">
      <c r="A41" s="8" t="s">
        <v>83</v>
      </c>
      <c r="B41" s="15">
        <f>'[1]05'!B43</f>
        <v>162</v>
      </c>
      <c r="C41" s="16">
        <f>'[1]05'!C43</f>
        <v>0</v>
      </c>
      <c r="D41" s="16">
        <f>'[1]05'!D43</f>
        <v>184</v>
      </c>
      <c r="E41" s="16">
        <f>'[1]05'!E43</f>
        <v>0</v>
      </c>
      <c r="F41" s="15">
        <f t="shared" si="6"/>
        <v>346</v>
      </c>
      <c r="G41" s="15">
        <f>'[1]05'!H43</f>
        <v>162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162</v>
      </c>
      <c r="L41" s="18">
        <f>frq!C41</f>
        <v>1</v>
      </c>
      <c r="M41" s="16">
        <f t="shared" si="7"/>
        <v>162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162</v>
      </c>
    </row>
    <row r="42" spans="1:17">
      <c r="A42" s="8" t="s">
        <v>84</v>
      </c>
      <c r="B42" s="15">
        <f>'[1]05'!B44</f>
        <v>162</v>
      </c>
      <c r="C42" s="16">
        <f>'[1]05'!C44</f>
        <v>0</v>
      </c>
      <c r="D42" s="16">
        <f>'[1]05'!D44</f>
        <v>184</v>
      </c>
      <c r="E42" s="16">
        <f>'[1]05'!E44</f>
        <v>0</v>
      </c>
      <c r="F42" s="15">
        <f t="shared" si="6"/>
        <v>346</v>
      </c>
      <c r="G42" s="15">
        <f>'[1]05'!H44</f>
        <v>162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162</v>
      </c>
      <c r="L42" s="18">
        <f>frq!C42</f>
        <v>1</v>
      </c>
      <c r="M42" s="16">
        <f t="shared" si="7"/>
        <v>162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162</v>
      </c>
    </row>
    <row r="43" spans="1:17">
      <c r="A43" s="8" t="s">
        <v>85</v>
      </c>
      <c r="B43" s="15">
        <f>'[1]05'!B45</f>
        <v>160</v>
      </c>
      <c r="C43" s="16">
        <f>'[1]05'!C45</f>
        <v>0</v>
      </c>
      <c r="D43" s="16">
        <f>'[1]05'!D45</f>
        <v>184</v>
      </c>
      <c r="E43" s="16">
        <f>'[1]05'!E45</f>
        <v>0</v>
      </c>
      <c r="F43" s="15">
        <f t="shared" si="6"/>
        <v>344</v>
      </c>
      <c r="G43" s="15">
        <f>'[1]05'!H45</f>
        <v>160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160</v>
      </c>
      <c r="L43" s="18">
        <f>frq!C43</f>
        <v>1</v>
      </c>
      <c r="M43" s="16">
        <f t="shared" si="7"/>
        <v>160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160</v>
      </c>
    </row>
    <row r="44" spans="1:17">
      <c r="A44" s="8" t="s">
        <v>86</v>
      </c>
      <c r="B44" s="15">
        <f>'[1]05'!B46</f>
        <v>160</v>
      </c>
      <c r="C44" s="16">
        <f>'[1]05'!C46</f>
        <v>0</v>
      </c>
      <c r="D44" s="16">
        <f>'[1]05'!D46</f>
        <v>184</v>
      </c>
      <c r="E44" s="16">
        <f>'[1]05'!E46</f>
        <v>0</v>
      </c>
      <c r="F44" s="15">
        <f t="shared" si="6"/>
        <v>344</v>
      </c>
      <c r="G44" s="15">
        <f>'[1]05'!H46</f>
        <v>160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160</v>
      </c>
      <c r="L44" s="18">
        <f>frq!C44</f>
        <v>1</v>
      </c>
      <c r="M44" s="16">
        <f t="shared" si="7"/>
        <v>160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160</v>
      </c>
    </row>
    <row r="45" spans="1:17">
      <c r="A45" s="8" t="s">
        <v>87</v>
      </c>
      <c r="B45" s="15">
        <f>'[1]05'!B47</f>
        <v>158</v>
      </c>
      <c r="C45" s="16">
        <f>'[1]05'!C47</f>
        <v>0</v>
      </c>
      <c r="D45" s="16">
        <f>'[1]05'!D47</f>
        <v>184</v>
      </c>
      <c r="E45" s="16">
        <f>'[1]05'!E47</f>
        <v>0</v>
      </c>
      <c r="F45" s="15">
        <f t="shared" si="6"/>
        <v>342</v>
      </c>
      <c r="G45" s="15">
        <f>'[1]05'!H47</f>
        <v>158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158</v>
      </c>
      <c r="L45" s="18">
        <f>frq!C45</f>
        <v>1</v>
      </c>
      <c r="M45" s="16">
        <f t="shared" si="7"/>
        <v>158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'[1]05'!B48</f>
        <v>240</v>
      </c>
      <c r="C46" s="16">
        <f>'[1]05'!C48</f>
        <v>0</v>
      </c>
      <c r="D46" s="16">
        <f>'[1]05'!D48</f>
        <v>94</v>
      </c>
      <c r="E46" s="16">
        <f>'[1]05'!E48</f>
        <v>0</v>
      </c>
      <c r="F46" s="15">
        <f t="shared" si="6"/>
        <v>334</v>
      </c>
      <c r="G46" s="15">
        <f>'[1]05'!H48</f>
        <v>240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240</v>
      </c>
      <c r="L46" s="18">
        <f>frq!C46</f>
        <v>1</v>
      </c>
      <c r="M46" s="16">
        <f t="shared" si="7"/>
        <v>240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240</v>
      </c>
    </row>
    <row r="47" spans="1:17">
      <c r="A47" s="8" t="s">
        <v>89</v>
      </c>
      <c r="B47" s="15">
        <f>'[1]05'!B49</f>
        <v>285</v>
      </c>
      <c r="C47" s="16">
        <f>'[1]05'!C49</f>
        <v>0</v>
      </c>
      <c r="D47" s="16">
        <f>'[1]05'!D49</f>
        <v>59</v>
      </c>
      <c r="E47" s="16">
        <f>'[1]05'!E49</f>
        <v>0</v>
      </c>
      <c r="F47" s="15">
        <f t="shared" si="6"/>
        <v>344</v>
      </c>
      <c r="G47" s="15">
        <f>'[1]05'!H49</f>
        <v>155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'[1]05'!B50</f>
        <v>155</v>
      </c>
      <c r="C48" s="16">
        <f>'[1]05'!C50</f>
        <v>60</v>
      </c>
      <c r="D48" s="16">
        <f>'[1]05'!D50</f>
        <v>59</v>
      </c>
      <c r="E48" s="16">
        <f>'[1]05'!E50</f>
        <v>0</v>
      </c>
      <c r="F48" s="15">
        <f t="shared" si="6"/>
        <v>274</v>
      </c>
      <c r="G48" s="15">
        <f>'[1]05'!H50</f>
        <v>155</v>
      </c>
      <c r="H48" s="16">
        <f>'[1]05'!I50</f>
        <v>60</v>
      </c>
      <c r="I48" s="16">
        <f>'[1]05'!J50</f>
        <v>0</v>
      </c>
      <c r="J48" s="16">
        <f>'[1]05'!K50</f>
        <v>0</v>
      </c>
      <c r="K48" s="15">
        <f t="shared" si="4"/>
        <v>215</v>
      </c>
      <c r="L48" s="18">
        <f>frq!C48</f>
        <v>1</v>
      </c>
      <c r="M48" s="16">
        <f t="shared" si="7"/>
        <v>155</v>
      </c>
      <c r="N48" s="16">
        <f t="shared" si="8"/>
        <v>60</v>
      </c>
      <c r="O48" s="16">
        <f t="shared" si="9"/>
        <v>0</v>
      </c>
      <c r="P48" s="16">
        <f t="shared" si="10"/>
        <v>0</v>
      </c>
      <c r="Q48" s="17">
        <f t="shared" si="5"/>
        <v>215</v>
      </c>
    </row>
    <row r="49" spans="1:17">
      <c r="A49" s="8" t="s">
        <v>91</v>
      </c>
      <c r="B49" s="15">
        <f>'[1]05'!B51</f>
        <v>245</v>
      </c>
      <c r="C49" s="16">
        <f>'[1]05'!C51</f>
        <v>0</v>
      </c>
      <c r="D49" s="16">
        <f>'[1]05'!D51</f>
        <v>59</v>
      </c>
      <c r="E49" s="16">
        <f>'[1]05'!E51</f>
        <v>0</v>
      </c>
      <c r="F49" s="15">
        <f t="shared" si="6"/>
        <v>304</v>
      </c>
      <c r="G49" s="15">
        <f>'[1]05'!H51</f>
        <v>245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245</v>
      </c>
      <c r="L49" s="18">
        <f>frq!C49</f>
        <v>1</v>
      </c>
      <c r="M49" s="16">
        <f t="shared" si="7"/>
        <v>245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245</v>
      </c>
    </row>
    <row r="50" spans="1:17">
      <c r="A50" s="8" t="s">
        <v>92</v>
      </c>
      <c r="B50" s="15">
        <f>'[1]05'!B52</f>
        <v>285</v>
      </c>
      <c r="C50" s="16">
        <f>'[1]05'!C52</f>
        <v>0</v>
      </c>
      <c r="D50" s="16">
        <f>'[1]05'!D52</f>
        <v>59</v>
      </c>
      <c r="E50" s="16">
        <f>'[1]05'!E52</f>
        <v>0</v>
      </c>
      <c r="F50" s="15">
        <f t="shared" si="6"/>
        <v>344</v>
      </c>
      <c r="G50" s="15">
        <f>'[1]05'!H52</f>
        <v>285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285</v>
      </c>
      <c r="L50" s="18">
        <f>frq!C50</f>
        <v>1</v>
      </c>
      <c r="M50" s="16">
        <f t="shared" si="7"/>
        <v>285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285</v>
      </c>
    </row>
    <row r="51" spans="1:17">
      <c r="A51" s="8" t="s">
        <v>93</v>
      </c>
      <c r="B51" s="15">
        <f>'[1]05'!B53</f>
        <v>285</v>
      </c>
      <c r="C51" s="16">
        <f>'[1]05'!C53</f>
        <v>0</v>
      </c>
      <c r="D51" s="16">
        <f>'[1]05'!D53</f>
        <v>59</v>
      </c>
      <c r="E51" s="16">
        <f>'[1]05'!E53</f>
        <v>0</v>
      </c>
      <c r="F51" s="15">
        <f t="shared" si="6"/>
        <v>344</v>
      </c>
      <c r="G51" s="15">
        <f>'[1]05'!H53</f>
        <v>285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285</v>
      </c>
      <c r="L51" s="18">
        <f>frq!C51</f>
        <v>1</v>
      </c>
      <c r="M51" s="16">
        <f t="shared" si="7"/>
        <v>285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285</v>
      </c>
    </row>
    <row r="52" spans="1:17">
      <c r="A52" s="8" t="s">
        <v>94</v>
      </c>
      <c r="B52" s="15">
        <f>'[1]05'!B54</f>
        <v>285</v>
      </c>
      <c r="C52" s="16">
        <f>'[1]05'!C54</f>
        <v>0</v>
      </c>
      <c r="D52" s="16">
        <f>'[1]05'!D54</f>
        <v>59</v>
      </c>
      <c r="E52" s="16">
        <f>'[1]05'!E54</f>
        <v>0</v>
      </c>
      <c r="F52" s="15">
        <f t="shared" si="6"/>
        <v>344</v>
      </c>
      <c r="G52" s="15">
        <f>'[1]05'!H54</f>
        <v>285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285</v>
      </c>
      <c r="L52" s="18">
        <f>frq!C52</f>
        <v>1</v>
      </c>
      <c r="M52" s="16">
        <f t="shared" si="7"/>
        <v>285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285</v>
      </c>
    </row>
    <row r="53" spans="1:17">
      <c r="A53" s="8" t="s">
        <v>95</v>
      </c>
      <c r="B53" s="15">
        <f>'[1]05'!B55</f>
        <v>285</v>
      </c>
      <c r="C53" s="16">
        <f>'[1]05'!C55</f>
        <v>0</v>
      </c>
      <c r="D53" s="16">
        <f>'[1]05'!D55</f>
        <v>59</v>
      </c>
      <c r="E53" s="16">
        <f>'[1]05'!E55</f>
        <v>0</v>
      </c>
      <c r="F53" s="15">
        <f t="shared" si="6"/>
        <v>344</v>
      </c>
      <c r="G53" s="15">
        <f>'[1]05'!H55</f>
        <v>285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285</v>
      </c>
      <c r="L53" s="18">
        <f>frq!C53</f>
        <v>1</v>
      </c>
      <c r="M53" s="16">
        <f t="shared" si="7"/>
        <v>285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285</v>
      </c>
    </row>
    <row r="54" spans="1:17">
      <c r="A54" s="8" t="s">
        <v>96</v>
      </c>
      <c r="B54" s="15">
        <f>'[1]05'!B56</f>
        <v>285</v>
      </c>
      <c r="C54" s="16">
        <f>'[1]05'!C56</f>
        <v>0</v>
      </c>
      <c r="D54" s="16">
        <f>'[1]05'!D56</f>
        <v>59</v>
      </c>
      <c r="E54" s="16">
        <f>'[1]05'!E56</f>
        <v>0</v>
      </c>
      <c r="F54" s="15">
        <f t="shared" si="6"/>
        <v>344</v>
      </c>
      <c r="G54" s="15">
        <f>'[1]05'!H56</f>
        <v>285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285</v>
      </c>
      <c r="L54" s="18">
        <f>frq!C54</f>
        <v>1</v>
      </c>
      <c r="M54" s="16">
        <f t="shared" si="7"/>
        <v>285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285</v>
      </c>
    </row>
    <row r="55" spans="1:17">
      <c r="A55" s="8" t="s">
        <v>97</v>
      </c>
      <c r="B55" s="15">
        <f>'[1]05'!B57</f>
        <v>285</v>
      </c>
      <c r="C55" s="16">
        <f>'[1]05'!C57</f>
        <v>0</v>
      </c>
      <c r="D55" s="16">
        <f>'[1]05'!D57</f>
        <v>59</v>
      </c>
      <c r="E55" s="16">
        <f>'[1]05'!E57</f>
        <v>0</v>
      </c>
      <c r="F55" s="15">
        <f t="shared" si="6"/>
        <v>344</v>
      </c>
      <c r="G55" s="15">
        <f>'[1]05'!H57</f>
        <v>285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285</v>
      </c>
      <c r="L55" s="18">
        <f>frq!C55</f>
        <v>1</v>
      </c>
      <c r="M55" s="16">
        <f t="shared" si="7"/>
        <v>285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285</v>
      </c>
    </row>
    <row r="56" spans="1:17">
      <c r="A56" s="8" t="s">
        <v>98</v>
      </c>
      <c r="B56" s="15">
        <f>'[1]05'!B58</f>
        <v>285</v>
      </c>
      <c r="C56" s="16">
        <f>'[1]05'!C58</f>
        <v>0</v>
      </c>
      <c r="D56" s="16">
        <f>'[1]05'!D58</f>
        <v>59</v>
      </c>
      <c r="E56" s="16">
        <f>'[1]05'!E58</f>
        <v>0</v>
      </c>
      <c r="F56" s="15">
        <f t="shared" si="6"/>
        <v>344</v>
      </c>
      <c r="G56" s="15">
        <f>'[1]05'!H58</f>
        <v>285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285</v>
      </c>
      <c r="L56" s="18">
        <f>frq!C56</f>
        <v>1</v>
      </c>
      <c r="M56" s="16">
        <f t="shared" si="7"/>
        <v>285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285</v>
      </c>
    </row>
    <row r="57" spans="1:17">
      <c r="A57" s="8" t="s">
        <v>99</v>
      </c>
      <c r="B57" s="15">
        <f>'[1]05'!B59</f>
        <v>310</v>
      </c>
      <c r="C57" s="16">
        <f>'[1]05'!C59</f>
        <v>0</v>
      </c>
      <c r="D57" s="16">
        <f>'[1]05'!D59</f>
        <v>34</v>
      </c>
      <c r="E57" s="16">
        <f>'[1]05'!E59</f>
        <v>0</v>
      </c>
      <c r="F57" s="15">
        <f t="shared" si="6"/>
        <v>344</v>
      </c>
      <c r="G57" s="15">
        <f>'[1]05'!H59</f>
        <v>310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310</v>
      </c>
      <c r="L57" s="18">
        <f>frq!C57</f>
        <v>1</v>
      </c>
      <c r="M57" s="16">
        <f t="shared" si="7"/>
        <v>310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310</v>
      </c>
    </row>
    <row r="58" spans="1:17">
      <c r="A58" s="8" t="s">
        <v>100</v>
      </c>
      <c r="B58" s="15">
        <f>'[1]05'!B60</f>
        <v>310</v>
      </c>
      <c r="C58" s="16">
        <f>'[1]05'!C60</f>
        <v>0</v>
      </c>
      <c r="D58" s="16">
        <f>'[1]05'!D60</f>
        <v>34</v>
      </c>
      <c r="E58" s="16">
        <f>'[1]05'!E60</f>
        <v>0</v>
      </c>
      <c r="F58" s="15">
        <f t="shared" si="6"/>
        <v>344</v>
      </c>
      <c r="G58" s="15">
        <f>'[1]05'!H60</f>
        <v>310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310</v>
      </c>
      <c r="L58" s="18">
        <f>frq!C58</f>
        <v>1</v>
      </c>
      <c r="M58" s="16">
        <f t="shared" si="7"/>
        <v>310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310</v>
      </c>
    </row>
    <row r="59" spans="1:17">
      <c r="A59" s="8" t="s">
        <v>101</v>
      </c>
      <c r="B59" s="15">
        <f>'[1]05'!B61</f>
        <v>310</v>
      </c>
      <c r="C59" s="16">
        <f>'[1]05'!C61</f>
        <v>0</v>
      </c>
      <c r="D59" s="16">
        <f>'[1]05'!D61</f>
        <v>34</v>
      </c>
      <c r="E59" s="16">
        <f>'[1]05'!E61</f>
        <v>0</v>
      </c>
      <c r="F59" s="15">
        <f t="shared" si="6"/>
        <v>344</v>
      </c>
      <c r="G59" s="15">
        <f>'[1]05'!H61</f>
        <v>310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310</v>
      </c>
      <c r="L59" s="18">
        <f>frq!C59</f>
        <v>1</v>
      </c>
      <c r="M59" s="16">
        <f t="shared" si="7"/>
        <v>310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310</v>
      </c>
    </row>
    <row r="60" spans="1:17">
      <c r="A60" s="8" t="s">
        <v>102</v>
      </c>
      <c r="B60" s="15">
        <f>'[1]05'!B62</f>
        <v>310</v>
      </c>
      <c r="C60" s="16">
        <f>'[1]05'!C62</f>
        <v>0</v>
      </c>
      <c r="D60" s="16">
        <f>'[1]05'!D62</f>
        <v>34</v>
      </c>
      <c r="E60" s="16">
        <f>'[1]05'!E62</f>
        <v>0</v>
      </c>
      <c r="F60" s="15">
        <f t="shared" si="6"/>
        <v>344</v>
      </c>
      <c r="G60" s="15">
        <f>'[1]05'!H62</f>
        <v>310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310</v>
      </c>
      <c r="L60" s="18">
        <f>frq!C60</f>
        <v>1</v>
      </c>
      <c r="M60" s="16">
        <f t="shared" si="7"/>
        <v>310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310</v>
      </c>
    </row>
    <row r="61" spans="1:17">
      <c r="A61" s="8" t="s">
        <v>103</v>
      </c>
      <c r="B61" s="15">
        <f>'[1]05'!B63</f>
        <v>310</v>
      </c>
      <c r="C61" s="16">
        <f>'[1]05'!C63</f>
        <v>0</v>
      </c>
      <c r="D61" s="16">
        <f>'[1]05'!D63</f>
        <v>34</v>
      </c>
      <c r="E61" s="16">
        <f>'[1]05'!E63</f>
        <v>0</v>
      </c>
      <c r="F61" s="15">
        <f t="shared" si="6"/>
        <v>344</v>
      </c>
      <c r="G61" s="15">
        <f>'[1]05'!H63</f>
        <v>310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310</v>
      </c>
      <c r="L61" s="18">
        <f>frq!C61</f>
        <v>1</v>
      </c>
      <c r="M61" s="16">
        <f t="shared" si="7"/>
        <v>310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310</v>
      </c>
    </row>
    <row r="62" spans="1:17">
      <c r="A62" s="8" t="s">
        <v>104</v>
      </c>
      <c r="B62" s="15">
        <f>'[1]05'!B64</f>
        <v>310</v>
      </c>
      <c r="C62" s="16">
        <f>'[1]05'!C64</f>
        <v>0</v>
      </c>
      <c r="D62" s="16">
        <f>'[1]05'!D64</f>
        <v>34</v>
      </c>
      <c r="E62" s="16">
        <f>'[1]05'!E64</f>
        <v>0</v>
      </c>
      <c r="F62" s="15">
        <f t="shared" si="6"/>
        <v>344</v>
      </c>
      <c r="G62" s="15">
        <f>'[1]05'!H64</f>
        <v>310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310</v>
      </c>
      <c r="L62" s="18">
        <f>frq!C62</f>
        <v>1</v>
      </c>
      <c r="M62" s="16">
        <f t="shared" si="7"/>
        <v>310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310</v>
      </c>
    </row>
    <row r="63" spans="1:17">
      <c r="A63" s="8" t="s">
        <v>105</v>
      </c>
      <c r="B63" s="15">
        <f>'[1]05'!B65</f>
        <v>310</v>
      </c>
      <c r="C63" s="16">
        <f>'[1]05'!C65</f>
        <v>0</v>
      </c>
      <c r="D63" s="16">
        <f>'[1]05'!D65</f>
        <v>34</v>
      </c>
      <c r="E63" s="16">
        <f>'[1]05'!E65</f>
        <v>0</v>
      </c>
      <c r="F63" s="15">
        <f t="shared" si="6"/>
        <v>344</v>
      </c>
      <c r="G63" s="15">
        <f>'[1]05'!H65</f>
        <v>310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310</v>
      </c>
      <c r="L63" s="18">
        <f>frq!C63</f>
        <v>1</v>
      </c>
      <c r="M63" s="16">
        <f t="shared" si="7"/>
        <v>310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310</v>
      </c>
    </row>
    <row r="64" spans="1:17">
      <c r="A64" s="8" t="s">
        <v>106</v>
      </c>
      <c r="B64" s="15">
        <f>'[1]05'!B66</f>
        <v>310</v>
      </c>
      <c r="C64" s="16">
        <f>'[1]05'!C66</f>
        <v>0</v>
      </c>
      <c r="D64" s="16">
        <f>'[1]05'!D66</f>
        <v>34</v>
      </c>
      <c r="E64" s="16">
        <f>'[1]05'!E66</f>
        <v>0</v>
      </c>
      <c r="F64" s="15">
        <f t="shared" si="6"/>
        <v>344</v>
      </c>
      <c r="G64" s="15">
        <f>'[1]05'!H66</f>
        <v>310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310</v>
      </c>
      <c r="L64" s="18">
        <f>frq!C64</f>
        <v>1</v>
      </c>
      <c r="M64" s="16">
        <f t="shared" si="7"/>
        <v>310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310</v>
      </c>
    </row>
    <row r="65" spans="1:19">
      <c r="A65" s="8" t="s">
        <v>107</v>
      </c>
      <c r="B65" s="15">
        <f>'[1]05'!B67</f>
        <v>310</v>
      </c>
      <c r="C65" s="16">
        <f>'[1]05'!C67</f>
        <v>0</v>
      </c>
      <c r="D65" s="16">
        <f>'[1]05'!D67</f>
        <v>34</v>
      </c>
      <c r="E65" s="16">
        <f>'[1]05'!E67</f>
        <v>0</v>
      </c>
      <c r="F65" s="15">
        <f t="shared" si="6"/>
        <v>344</v>
      </c>
      <c r="G65" s="15">
        <f>'[1]05'!H67</f>
        <v>310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310</v>
      </c>
      <c r="L65" s="18">
        <f>frq!C65</f>
        <v>1</v>
      </c>
      <c r="M65" s="16">
        <f t="shared" si="7"/>
        <v>310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310</v>
      </c>
    </row>
    <row r="66" spans="1:19">
      <c r="A66" s="8" t="s">
        <v>108</v>
      </c>
      <c r="B66" s="15">
        <f>'[1]05'!B68</f>
        <v>310</v>
      </c>
      <c r="C66" s="16">
        <f>'[1]05'!C68</f>
        <v>0</v>
      </c>
      <c r="D66" s="16">
        <f>'[1]05'!D68</f>
        <v>34</v>
      </c>
      <c r="E66" s="16">
        <f>'[1]05'!E68</f>
        <v>0</v>
      </c>
      <c r="F66" s="15">
        <f t="shared" si="6"/>
        <v>344</v>
      </c>
      <c r="G66" s="15">
        <f>'[1]05'!H68</f>
        <v>310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310</v>
      </c>
      <c r="L66" s="18">
        <f>frq!C66</f>
        <v>1</v>
      </c>
      <c r="M66" s="16">
        <f t="shared" si="7"/>
        <v>310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310</v>
      </c>
    </row>
    <row r="67" spans="1:19">
      <c r="A67" s="8" t="s">
        <v>109</v>
      </c>
      <c r="B67" s="15">
        <f>'[1]05'!B69</f>
        <v>310</v>
      </c>
      <c r="C67" s="16">
        <f>'[1]05'!C69</f>
        <v>0</v>
      </c>
      <c r="D67" s="16">
        <f>'[1]05'!D69</f>
        <v>34</v>
      </c>
      <c r="E67" s="16">
        <f>'[1]05'!E69</f>
        <v>0</v>
      </c>
      <c r="F67" s="15">
        <f t="shared" si="6"/>
        <v>344</v>
      </c>
      <c r="G67" s="15">
        <f>'[1]05'!H69</f>
        <v>310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310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310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310</v>
      </c>
    </row>
    <row r="68" spans="1:19">
      <c r="A68" s="8" t="s">
        <v>110</v>
      </c>
      <c r="B68" s="15">
        <f>'[1]05'!B70</f>
        <v>310</v>
      </c>
      <c r="C68" s="16">
        <f>'[1]05'!C70</f>
        <v>0</v>
      </c>
      <c r="D68" s="16">
        <f>'[1]05'!D70</f>
        <v>34</v>
      </c>
      <c r="E68" s="16">
        <f>'[1]05'!E70</f>
        <v>0</v>
      </c>
      <c r="F68" s="15">
        <f t="shared" si="6"/>
        <v>344</v>
      </c>
      <c r="G68" s="15">
        <f>'[1]05'!H70</f>
        <v>310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310</v>
      </c>
      <c r="L68" s="18">
        <f>frq!C68</f>
        <v>1</v>
      </c>
      <c r="M68" s="16">
        <f t="shared" si="11"/>
        <v>310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310</v>
      </c>
    </row>
    <row r="69" spans="1:19">
      <c r="A69" s="8" t="s">
        <v>111</v>
      </c>
      <c r="B69" s="15">
        <f>'[1]05'!B71</f>
        <v>310</v>
      </c>
      <c r="C69" s="16">
        <f>'[1]05'!C71</f>
        <v>0</v>
      </c>
      <c r="D69" s="16">
        <f>'[1]05'!D71</f>
        <v>34</v>
      </c>
      <c r="E69" s="16">
        <f>'[1]05'!E71</f>
        <v>0</v>
      </c>
      <c r="F69" s="15">
        <f t="shared" ref="F69:F98" si="17">SUM(B69:E69)</f>
        <v>344</v>
      </c>
      <c r="G69" s="15">
        <f>'[1]05'!H71</f>
        <v>310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310</v>
      </c>
      <c r="L69" s="18">
        <f>frq!C69</f>
        <v>1</v>
      </c>
      <c r="M69" s="16">
        <f t="shared" si="11"/>
        <v>310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310</v>
      </c>
      <c r="S69">
        <f>96*4</f>
        <v>384</v>
      </c>
    </row>
    <row r="70" spans="1:19">
      <c r="A70" s="8" t="s">
        <v>112</v>
      </c>
      <c r="B70" s="15">
        <f>'[1]05'!B72</f>
        <v>310</v>
      </c>
      <c r="C70" s="16">
        <f>'[1]05'!C72</f>
        <v>0</v>
      </c>
      <c r="D70" s="16">
        <f>'[1]05'!D72</f>
        <v>34</v>
      </c>
      <c r="E70" s="16">
        <f>'[1]05'!E72</f>
        <v>0</v>
      </c>
      <c r="F70" s="15">
        <f t="shared" si="17"/>
        <v>344</v>
      </c>
      <c r="G70" s="15">
        <f>'[1]05'!H72</f>
        <v>310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310</v>
      </c>
      <c r="L70" s="18">
        <f>frq!C70</f>
        <v>1</v>
      </c>
      <c r="M70" s="16">
        <f t="shared" si="11"/>
        <v>310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310</v>
      </c>
    </row>
    <row r="71" spans="1:19">
      <c r="A71" s="8" t="s">
        <v>113</v>
      </c>
      <c r="B71" s="15">
        <f>'[1]05'!B73</f>
        <v>310</v>
      </c>
      <c r="C71" s="16">
        <f>'[1]05'!C73</f>
        <v>0</v>
      </c>
      <c r="D71" s="16">
        <f>'[1]05'!D73</f>
        <v>34</v>
      </c>
      <c r="E71" s="16">
        <f>'[1]05'!E73</f>
        <v>0</v>
      </c>
      <c r="F71" s="15">
        <f t="shared" si="17"/>
        <v>344</v>
      </c>
      <c r="G71" s="15">
        <f>'[1]05'!H73</f>
        <v>310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310</v>
      </c>
      <c r="L71" s="18">
        <f>frq!C71</f>
        <v>1</v>
      </c>
      <c r="M71" s="16">
        <f t="shared" si="11"/>
        <v>310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310</v>
      </c>
    </row>
    <row r="72" spans="1:19">
      <c r="A72" s="8" t="s">
        <v>114</v>
      </c>
      <c r="B72" s="15">
        <f>'[1]05'!B74</f>
        <v>310</v>
      </c>
      <c r="C72" s="16">
        <f>'[1]05'!C74</f>
        <v>0</v>
      </c>
      <c r="D72" s="16">
        <f>'[1]05'!D74</f>
        <v>34</v>
      </c>
      <c r="E72" s="16">
        <f>'[1]05'!E74</f>
        <v>0</v>
      </c>
      <c r="F72" s="15">
        <f t="shared" si="17"/>
        <v>344</v>
      </c>
      <c r="G72" s="15">
        <f>'[1]05'!H74</f>
        <v>310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310</v>
      </c>
      <c r="L72" s="18">
        <f>frq!C72</f>
        <v>1</v>
      </c>
      <c r="M72" s="16">
        <f t="shared" si="11"/>
        <v>310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310</v>
      </c>
    </row>
    <row r="73" spans="1:19">
      <c r="A73" s="8" t="s">
        <v>115</v>
      </c>
      <c r="B73" s="15">
        <f>'[1]05'!B75</f>
        <v>310</v>
      </c>
      <c r="C73" s="16">
        <f>'[1]05'!C75</f>
        <v>0</v>
      </c>
      <c r="D73" s="16">
        <f>'[1]05'!D75</f>
        <v>34</v>
      </c>
      <c r="E73" s="16">
        <f>'[1]05'!E75</f>
        <v>0</v>
      </c>
      <c r="F73" s="15">
        <f t="shared" si="17"/>
        <v>344</v>
      </c>
      <c r="G73" s="15">
        <f>'[1]05'!H75</f>
        <v>310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310</v>
      </c>
      <c r="L73" s="18">
        <f>frq!C73</f>
        <v>1</v>
      </c>
      <c r="M73" s="16">
        <f t="shared" si="11"/>
        <v>310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310</v>
      </c>
    </row>
    <row r="74" spans="1:19">
      <c r="A74" s="8" t="s">
        <v>116</v>
      </c>
      <c r="B74" s="15">
        <f>'[1]05'!B76</f>
        <v>310</v>
      </c>
      <c r="C74" s="16">
        <f>'[1]05'!C76</f>
        <v>0</v>
      </c>
      <c r="D74" s="16">
        <f>'[1]05'!D76</f>
        <v>34</v>
      </c>
      <c r="E74" s="16">
        <f>'[1]05'!E76</f>
        <v>0</v>
      </c>
      <c r="F74" s="15">
        <f t="shared" si="17"/>
        <v>344</v>
      </c>
      <c r="G74" s="15">
        <f>'[1]05'!H76</f>
        <v>310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310</v>
      </c>
      <c r="L74" s="18">
        <f>frq!C74</f>
        <v>1</v>
      </c>
      <c r="M74" s="16">
        <f t="shared" si="11"/>
        <v>310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310</v>
      </c>
    </row>
    <row r="75" spans="1:19">
      <c r="A75" s="8" t="s">
        <v>117</v>
      </c>
      <c r="B75" s="15">
        <f>'[1]05'!B77</f>
        <v>310</v>
      </c>
      <c r="C75" s="16">
        <f>'[1]05'!C77</f>
        <v>0</v>
      </c>
      <c r="D75" s="16">
        <f>'[1]05'!D77</f>
        <v>34</v>
      </c>
      <c r="E75" s="16">
        <f>'[1]05'!E77</f>
        <v>0</v>
      </c>
      <c r="F75" s="15">
        <f t="shared" si="17"/>
        <v>344</v>
      </c>
      <c r="G75" s="15">
        <f>'[1]05'!H77</f>
        <v>310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310</v>
      </c>
      <c r="L75" s="18">
        <f>frq!C75</f>
        <v>1</v>
      </c>
      <c r="M75" s="16">
        <f t="shared" si="11"/>
        <v>310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310</v>
      </c>
    </row>
    <row r="76" spans="1:19">
      <c r="A76" s="8" t="s">
        <v>118</v>
      </c>
      <c r="B76" s="15">
        <f>'[1]05'!B78</f>
        <v>310</v>
      </c>
      <c r="C76" s="16">
        <f>'[1]05'!C78</f>
        <v>0</v>
      </c>
      <c r="D76" s="16">
        <f>'[1]05'!D78</f>
        <v>34</v>
      </c>
      <c r="E76" s="16">
        <f>'[1]05'!E78</f>
        <v>0</v>
      </c>
      <c r="F76" s="15">
        <f t="shared" si="17"/>
        <v>344</v>
      </c>
      <c r="G76" s="15">
        <f>'[1]05'!H78</f>
        <v>310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310</v>
      </c>
      <c r="L76" s="18">
        <f>frq!C76</f>
        <v>1</v>
      </c>
      <c r="M76" s="16">
        <f t="shared" si="11"/>
        <v>310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310</v>
      </c>
    </row>
    <row r="77" spans="1:19">
      <c r="A77" s="8" t="s">
        <v>119</v>
      </c>
      <c r="B77" s="15">
        <f>'[1]05'!B79</f>
        <v>310</v>
      </c>
      <c r="C77" s="16">
        <f>'[1]05'!C79</f>
        <v>0</v>
      </c>
      <c r="D77" s="16">
        <f>'[1]05'!D79</f>
        <v>34</v>
      </c>
      <c r="E77" s="16">
        <f>'[1]05'!E79</f>
        <v>0</v>
      </c>
      <c r="F77" s="15">
        <f t="shared" si="17"/>
        <v>344</v>
      </c>
      <c r="G77" s="15">
        <f>'[1]05'!H79</f>
        <v>310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310</v>
      </c>
      <c r="L77" s="18">
        <f>frq!C77</f>
        <v>1</v>
      </c>
      <c r="M77" s="16">
        <f t="shared" si="11"/>
        <v>310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310</v>
      </c>
    </row>
    <row r="78" spans="1:19">
      <c r="A78" s="8" t="s">
        <v>120</v>
      </c>
      <c r="B78" s="15">
        <f>'[1]05'!B80</f>
        <v>310</v>
      </c>
      <c r="C78" s="16">
        <f>'[1]05'!C80</f>
        <v>0</v>
      </c>
      <c r="D78" s="16">
        <f>'[1]05'!D80</f>
        <v>34</v>
      </c>
      <c r="E78" s="16">
        <f>'[1]05'!E80</f>
        <v>0</v>
      </c>
      <c r="F78" s="15">
        <f t="shared" si="17"/>
        <v>344</v>
      </c>
      <c r="G78" s="15">
        <f>'[1]05'!H80</f>
        <v>310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310</v>
      </c>
      <c r="L78" s="18">
        <f>frq!C78</f>
        <v>1</v>
      </c>
      <c r="M78" s="16">
        <f t="shared" si="11"/>
        <v>310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310</v>
      </c>
    </row>
    <row r="79" spans="1:19">
      <c r="A79" s="8" t="s">
        <v>121</v>
      </c>
      <c r="B79" s="15">
        <f>'[1]05'!B81</f>
        <v>155</v>
      </c>
      <c r="C79" s="16">
        <f>'[1]05'!C81</f>
        <v>0</v>
      </c>
      <c r="D79" s="16">
        <f>'[1]05'!D81</f>
        <v>184</v>
      </c>
      <c r="E79" s="16">
        <f>'[1]05'!E81</f>
        <v>0</v>
      </c>
      <c r="F79" s="15">
        <f t="shared" si="17"/>
        <v>339</v>
      </c>
      <c r="G79" s="15">
        <f>'[1]05'!H81</f>
        <v>155</v>
      </c>
      <c r="H79" s="16">
        <f>'[1]05'!I81</f>
        <v>0</v>
      </c>
      <c r="I79" s="16">
        <f>'[1]05'!J81</f>
        <v>155</v>
      </c>
      <c r="J79" s="16">
        <f>'[1]05'!K81</f>
        <v>0</v>
      </c>
      <c r="K79" s="15">
        <f t="shared" si="15"/>
        <v>310</v>
      </c>
      <c r="L79" s="18">
        <f>frq!C79</f>
        <v>1</v>
      </c>
      <c r="M79" s="16">
        <f t="shared" si="11"/>
        <v>155</v>
      </c>
      <c r="N79" s="16">
        <f t="shared" si="12"/>
        <v>0</v>
      </c>
      <c r="O79" s="16">
        <f t="shared" si="13"/>
        <v>155</v>
      </c>
      <c r="P79" s="16">
        <f t="shared" si="14"/>
        <v>0</v>
      </c>
      <c r="Q79" s="17">
        <f t="shared" si="16"/>
        <v>310</v>
      </c>
    </row>
    <row r="80" spans="1:19">
      <c r="A80" s="8" t="s">
        <v>122</v>
      </c>
      <c r="B80" s="15">
        <f>'[1]05'!B82</f>
        <v>155</v>
      </c>
      <c r="C80" s="16">
        <f>'[1]05'!C82</f>
        <v>0</v>
      </c>
      <c r="D80" s="16">
        <f>'[1]05'!D82</f>
        <v>184</v>
      </c>
      <c r="E80" s="16">
        <f>'[1]05'!E82</f>
        <v>0</v>
      </c>
      <c r="F80" s="15">
        <f t="shared" si="17"/>
        <v>339</v>
      </c>
      <c r="G80" s="15">
        <f>'[1]05'!H82</f>
        <v>155</v>
      </c>
      <c r="H80" s="16">
        <f>'[1]05'!I82</f>
        <v>0</v>
      </c>
      <c r="I80" s="16">
        <f>'[1]05'!J82</f>
        <v>155</v>
      </c>
      <c r="J80" s="16">
        <f>'[1]05'!K82</f>
        <v>0</v>
      </c>
      <c r="K80" s="15">
        <f t="shared" si="15"/>
        <v>310</v>
      </c>
      <c r="L80" s="18">
        <f>frq!C80</f>
        <v>1</v>
      </c>
      <c r="M80" s="16">
        <f t="shared" si="11"/>
        <v>155</v>
      </c>
      <c r="N80" s="16">
        <f t="shared" si="12"/>
        <v>0</v>
      </c>
      <c r="O80" s="16">
        <f t="shared" si="13"/>
        <v>155</v>
      </c>
      <c r="P80" s="16">
        <f t="shared" si="14"/>
        <v>0</v>
      </c>
      <c r="Q80" s="17">
        <f t="shared" si="16"/>
        <v>310</v>
      </c>
    </row>
    <row r="81" spans="1:17">
      <c r="A81" s="8" t="s">
        <v>123</v>
      </c>
      <c r="B81" s="15">
        <f>'[1]05'!B83</f>
        <v>155</v>
      </c>
      <c r="C81" s="16">
        <f>'[1]05'!C83</f>
        <v>0</v>
      </c>
      <c r="D81" s="16">
        <f>'[1]05'!D83</f>
        <v>184</v>
      </c>
      <c r="E81" s="16">
        <f>'[1]05'!E83</f>
        <v>0</v>
      </c>
      <c r="F81" s="15">
        <f t="shared" si="17"/>
        <v>339</v>
      </c>
      <c r="G81" s="15">
        <f>'[1]05'!H83</f>
        <v>155</v>
      </c>
      <c r="H81" s="16">
        <f>'[1]05'!I83</f>
        <v>0</v>
      </c>
      <c r="I81" s="16">
        <f>'[1]05'!J83</f>
        <v>155</v>
      </c>
      <c r="J81" s="16">
        <f>'[1]05'!K83</f>
        <v>0</v>
      </c>
      <c r="K81" s="15">
        <f t="shared" si="15"/>
        <v>310</v>
      </c>
      <c r="L81" s="18">
        <f>frq!C81</f>
        <v>1</v>
      </c>
      <c r="M81" s="16">
        <f t="shared" si="11"/>
        <v>155</v>
      </c>
      <c r="N81" s="16">
        <f t="shared" si="12"/>
        <v>0</v>
      </c>
      <c r="O81" s="16">
        <f t="shared" si="13"/>
        <v>155</v>
      </c>
      <c r="P81" s="16">
        <f t="shared" si="14"/>
        <v>0</v>
      </c>
      <c r="Q81" s="17">
        <f t="shared" si="16"/>
        <v>310</v>
      </c>
    </row>
    <row r="82" spans="1:17">
      <c r="A82" s="8" t="s">
        <v>124</v>
      </c>
      <c r="B82" s="15">
        <f>'[1]05'!B84</f>
        <v>155</v>
      </c>
      <c r="C82" s="16">
        <f>'[1]05'!C84</f>
        <v>0</v>
      </c>
      <c r="D82" s="16">
        <f>'[1]05'!D84</f>
        <v>184</v>
      </c>
      <c r="E82" s="16">
        <f>'[1]05'!E84</f>
        <v>0</v>
      </c>
      <c r="F82" s="15">
        <f t="shared" si="17"/>
        <v>339</v>
      </c>
      <c r="G82" s="15">
        <f>'[1]05'!H84</f>
        <v>155</v>
      </c>
      <c r="H82" s="16">
        <f>'[1]05'!I84</f>
        <v>0</v>
      </c>
      <c r="I82" s="16">
        <f>'[1]05'!J84</f>
        <v>155</v>
      </c>
      <c r="J82" s="16">
        <f>'[1]05'!K84</f>
        <v>0</v>
      </c>
      <c r="K82" s="15">
        <f t="shared" si="15"/>
        <v>310</v>
      </c>
      <c r="L82" s="18">
        <f>frq!C82</f>
        <v>1</v>
      </c>
      <c r="M82" s="16">
        <f t="shared" si="11"/>
        <v>155</v>
      </c>
      <c r="N82" s="16">
        <f t="shared" si="12"/>
        <v>0</v>
      </c>
      <c r="O82" s="16">
        <f t="shared" si="13"/>
        <v>155</v>
      </c>
      <c r="P82" s="16">
        <f t="shared" si="14"/>
        <v>0</v>
      </c>
      <c r="Q82" s="17">
        <f t="shared" si="16"/>
        <v>310</v>
      </c>
    </row>
    <row r="83" spans="1:17">
      <c r="A83" s="8" t="s">
        <v>125</v>
      </c>
      <c r="B83" s="15">
        <f>'[1]05'!B85</f>
        <v>155</v>
      </c>
      <c r="C83" s="16">
        <f>'[1]05'!C85</f>
        <v>0</v>
      </c>
      <c r="D83" s="16">
        <f>'[1]05'!D85</f>
        <v>184</v>
      </c>
      <c r="E83" s="16">
        <f>'[1]05'!E85</f>
        <v>0</v>
      </c>
      <c r="F83" s="15">
        <f t="shared" si="17"/>
        <v>339</v>
      </c>
      <c r="G83" s="15">
        <f>'[1]05'!H85</f>
        <v>155</v>
      </c>
      <c r="H83" s="16">
        <f>'[1]05'!I85</f>
        <v>0</v>
      </c>
      <c r="I83" s="16">
        <f>'[1]05'!J85</f>
        <v>155</v>
      </c>
      <c r="J83" s="16">
        <f>'[1]05'!K85</f>
        <v>0</v>
      </c>
      <c r="K83" s="15">
        <f t="shared" si="15"/>
        <v>310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155</v>
      </c>
      <c r="P83" s="16">
        <f t="shared" si="14"/>
        <v>0</v>
      </c>
      <c r="Q83" s="17">
        <f t="shared" si="16"/>
        <v>310</v>
      </c>
    </row>
    <row r="84" spans="1:17">
      <c r="A84" s="8" t="s">
        <v>126</v>
      </c>
      <c r="B84" s="15">
        <f>'[1]05'!B86</f>
        <v>155</v>
      </c>
      <c r="C84" s="16">
        <f>'[1]05'!C86</f>
        <v>0</v>
      </c>
      <c r="D84" s="16">
        <f>'[1]05'!D86</f>
        <v>184</v>
      </c>
      <c r="E84" s="16">
        <f>'[1]05'!E86</f>
        <v>0</v>
      </c>
      <c r="F84" s="15">
        <f t="shared" si="17"/>
        <v>339</v>
      </c>
      <c r="G84" s="15">
        <f>'[1]05'!H86</f>
        <v>155</v>
      </c>
      <c r="H84" s="16">
        <f>'[1]05'!I86</f>
        <v>0</v>
      </c>
      <c r="I84" s="16">
        <f>'[1]05'!J86</f>
        <v>155</v>
      </c>
      <c r="J84" s="16">
        <f>'[1]05'!K86</f>
        <v>0</v>
      </c>
      <c r="K84" s="15">
        <f t="shared" si="15"/>
        <v>310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155</v>
      </c>
      <c r="P84" s="16">
        <f t="shared" si="14"/>
        <v>0</v>
      </c>
      <c r="Q84" s="17">
        <f t="shared" si="16"/>
        <v>310</v>
      </c>
    </row>
    <row r="85" spans="1:17">
      <c r="A85" s="8" t="s">
        <v>127</v>
      </c>
      <c r="B85" s="15">
        <f>'[1]05'!B87</f>
        <v>155</v>
      </c>
      <c r="C85" s="16">
        <f>'[1]05'!C87</f>
        <v>0</v>
      </c>
      <c r="D85" s="16">
        <f>'[1]05'!D87</f>
        <v>184</v>
      </c>
      <c r="E85" s="16">
        <f>'[1]05'!E87</f>
        <v>0</v>
      </c>
      <c r="F85" s="15">
        <f t="shared" si="17"/>
        <v>339</v>
      </c>
      <c r="G85" s="15">
        <f>'[1]05'!H87</f>
        <v>155</v>
      </c>
      <c r="H85" s="16">
        <f>'[1]05'!I87</f>
        <v>0</v>
      </c>
      <c r="I85" s="16">
        <f>'[1]05'!J87</f>
        <v>155</v>
      </c>
      <c r="J85" s="16">
        <f>'[1]05'!K87</f>
        <v>0</v>
      </c>
      <c r="K85" s="15">
        <f t="shared" si="15"/>
        <v>310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155</v>
      </c>
      <c r="P85" s="16">
        <f t="shared" si="14"/>
        <v>0</v>
      </c>
      <c r="Q85" s="17">
        <f t="shared" si="16"/>
        <v>310</v>
      </c>
    </row>
    <row r="86" spans="1:17">
      <c r="A86" s="8" t="s">
        <v>128</v>
      </c>
      <c r="B86" s="15">
        <f>'[1]05'!B88</f>
        <v>155</v>
      </c>
      <c r="C86" s="16">
        <f>'[1]05'!C88</f>
        <v>0</v>
      </c>
      <c r="D86" s="16">
        <f>'[1]05'!D88</f>
        <v>184</v>
      </c>
      <c r="E86" s="16">
        <f>'[1]05'!E88</f>
        <v>0</v>
      </c>
      <c r="F86" s="15">
        <f t="shared" si="17"/>
        <v>339</v>
      </c>
      <c r="G86" s="15">
        <f>'[1]05'!H88</f>
        <v>155</v>
      </c>
      <c r="H86" s="16">
        <f>'[1]05'!I88</f>
        <v>0</v>
      </c>
      <c r="I86" s="16">
        <f>'[1]05'!J88</f>
        <v>155</v>
      </c>
      <c r="J86" s="16">
        <f>'[1]05'!K88</f>
        <v>0</v>
      </c>
      <c r="K86" s="15">
        <f t="shared" si="15"/>
        <v>310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155</v>
      </c>
      <c r="P86" s="16">
        <f t="shared" si="14"/>
        <v>0</v>
      </c>
      <c r="Q86" s="17">
        <f t="shared" si="16"/>
        <v>310</v>
      </c>
    </row>
    <row r="87" spans="1:17">
      <c r="A87" s="8" t="s">
        <v>129</v>
      </c>
      <c r="B87" s="15">
        <f>'[1]05'!B89</f>
        <v>155</v>
      </c>
      <c r="C87" s="16">
        <f>'[1]05'!C89</f>
        <v>0</v>
      </c>
      <c r="D87" s="16">
        <f>'[1]05'!D89</f>
        <v>184</v>
      </c>
      <c r="E87" s="16">
        <f>'[1]05'!E89</f>
        <v>0</v>
      </c>
      <c r="F87" s="15">
        <f t="shared" si="17"/>
        <v>339</v>
      </c>
      <c r="G87" s="15">
        <f>'[1]05'!H89</f>
        <v>155</v>
      </c>
      <c r="H87" s="16">
        <f>'[1]05'!I89</f>
        <v>0</v>
      </c>
      <c r="I87" s="16">
        <f>'[1]05'!J89</f>
        <v>155</v>
      </c>
      <c r="J87" s="16">
        <f>'[1]05'!K89</f>
        <v>0</v>
      </c>
      <c r="K87" s="15">
        <f t="shared" si="15"/>
        <v>310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155</v>
      </c>
      <c r="P87" s="16">
        <f t="shared" si="14"/>
        <v>0</v>
      </c>
      <c r="Q87" s="17">
        <f t="shared" si="16"/>
        <v>310</v>
      </c>
    </row>
    <row r="88" spans="1:17">
      <c r="A88" s="8" t="s">
        <v>130</v>
      </c>
      <c r="B88" s="15">
        <f>'[1]05'!B90</f>
        <v>155</v>
      </c>
      <c r="C88" s="16">
        <f>'[1]05'!C90</f>
        <v>0</v>
      </c>
      <c r="D88" s="16">
        <f>'[1]05'!D90</f>
        <v>184</v>
      </c>
      <c r="E88" s="16">
        <f>'[1]05'!E90</f>
        <v>0</v>
      </c>
      <c r="F88" s="15">
        <f t="shared" si="17"/>
        <v>339</v>
      </c>
      <c r="G88" s="15">
        <f>'[1]05'!H90</f>
        <v>155</v>
      </c>
      <c r="H88" s="16">
        <f>'[1]05'!I90</f>
        <v>0</v>
      </c>
      <c r="I88" s="16">
        <f>'[1]05'!J90</f>
        <v>155</v>
      </c>
      <c r="J88" s="16">
        <f>'[1]05'!K90</f>
        <v>0</v>
      </c>
      <c r="K88" s="15">
        <f t="shared" si="15"/>
        <v>310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155</v>
      </c>
      <c r="P88" s="16">
        <f t="shared" si="14"/>
        <v>0</v>
      </c>
      <c r="Q88" s="17">
        <f t="shared" si="16"/>
        <v>310</v>
      </c>
    </row>
    <row r="89" spans="1:17">
      <c r="A89" s="8" t="s">
        <v>131</v>
      </c>
      <c r="B89" s="15">
        <f>'[1]05'!B91</f>
        <v>155</v>
      </c>
      <c r="C89" s="16">
        <f>'[1]05'!C91</f>
        <v>0</v>
      </c>
      <c r="D89" s="16">
        <f>'[1]05'!D91</f>
        <v>184</v>
      </c>
      <c r="E89" s="16">
        <f>'[1]05'!E91</f>
        <v>0</v>
      </c>
      <c r="F89" s="15">
        <f t="shared" si="17"/>
        <v>339</v>
      </c>
      <c r="G89" s="15">
        <f>'[1]05'!H91</f>
        <v>155</v>
      </c>
      <c r="H89" s="16">
        <f>'[1]05'!I91</f>
        <v>0</v>
      </c>
      <c r="I89" s="16">
        <f>'[1]05'!J91</f>
        <v>155</v>
      </c>
      <c r="J89" s="16">
        <f>'[1]05'!K91</f>
        <v>0</v>
      </c>
      <c r="K89" s="15">
        <f t="shared" si="15"/>
        <v>310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155</v>
      </c>
      <c r="P89" s="16">
        <f t="shared" si="14"/>
        <v>0</v>
      </c>
      <c r="Q89" s="17">
        <f t="shared" si="16"/>
        <v>310</v>
      </c>
    </row>
    <row r="90" spans="1:17">
      <c r="A90" s="8" t="s">
        <v>132</v>
      </c>
      <c r="B90" s="15">
        <f>'[1]05'!B92</f>
        <v>155</v>
      </c>
      <c r="C90" s="16">
        <f>'[1]05'!C92</f>
        <v>0</v>
      </c>
      <c r="D90" s="16">
        <f>'[1]05'!D92</f>
        <v>184</v>
      </c>
      <c r="E90" s="16">
        <f>'[1]05'!E92</f>
        <v>0</v>
      </c>
      <c r="F90" s="15">
        <f t="shared" si="17"/>
        <v>339</v>
      </c>
      <c r="G90" s="15">
        <f>'[1]05'!H92</f>
        <v>155</v>
      </c>
      <c r="H90" s="16">
        <f>'[1]05'!I92</f>
        <v>0</v>
      </c>
      <c r="I90" s="16">
        <f>'[1]05'!J92</f>
        <v>155</v>
      </c>
      <c r="J90" s="16">
        <f>'[1]05'!K92</f>
        <v>0</v>
      </c>
      <c r="K90" s="15">
        <f t="shared" si="15"/>
        <v>310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155</v>
      </c>
      <c r="P90" s="16">
        <f t="shared" si="14"/>
        <v>0</v>
      </c>
      <c r="Q90" s="17">
        <f t="shared" si="16"/>
        <v>310</v>
      </c>
    </row>
    <row r="91" spans="1:17">
      <c r="A91" s="8" t="s">
        <v>133</v>
      </c>
      <c r="B91" s="15">
        <f>'[1]05'!B93</f>
        <v>160</v>
      </c>
      <c r="C91" s="16">
        <f>'[1]05'!C93</f>
        <v>0</v>
      </c>
      <c r="D91" s="16">
        <f>'[1]05'!D93</f>
        <v>184</v>
      </c>
      <c r="E91" s="16">
        <f>'[1]05'!E93</f>
        <v>0</v>
      </c>
      <c r="F91" s="15">
        <f t="shared" si="17"/>
        <v>344</v>
      </c>
      <c r="G91" s="15">
        <f>'[1]05'!H93</f>
        <v>155</v>
      </c>
      <c r="H91" s="16">
        <f>'[1]05'!I93</f>
        <v>0</v>
      </c>
      <c r="I91" s="16">
        <f>'[1]05'!J93</f>
        <v>155</v>
      </c>
      <c r="J91" s="16">
        <f>'[1]05'!K93</f>
        <v>0</v>
      </c>
      <c r="K91" s="15">
        <f t="shared" si="15"/>
        <v>310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155</v>
      </c>
      <c r="P91" s="16">
        <f t="shared" si="14"/>
        <v>0</v>
      </c>
      <c r="Q91" s="17">
        <f t="shared" si="16"/>
        <v>310</v>
      </c>
    </row>
    <row r="92" spans="1:17">
      <c r="A92" s="8" t="s">
        <v>134</v>
      </c>
      <c r="B92" s="15">
        <f>'[1]05'!B94</f>
        <v>160</v>
      </c>
      <c r="C92" s="16">
        <f>'[1]05'!C94</f>
        <v>0</v>
      </c>
      <c r="D92" s="16">
        <f>'[1]05'!D94</f>
        <v>184</v>
      </c>
      <c r="E92" s="16">
        <f>'[1]05'!E94</f>
        <v>0</v>
      </c>
      <c r="F92" s="15">
        <f t="shared" si="17"/>
        <v>344</v>
      </c>
      <c r="G92" s="15">
        <f>'[1]05'!H94</f>
        <v>155</v>
      </c>
      <c r="H92" s="16">
        <f>'[1]05'!I94</f>
        <v>0</v>
      </c>
      <c r="I92" s="16">
        <f>'[1]05'!J94</f>
        <v>155</v>
      </c>
      <c r="J92" s="16">
        <f>'[1]05'!K94</f>
        <v>0</v>
      </c>
      <c r="K92" s="15">
        <f t="shared" si="15"/>
        <v>310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155</v>
      </c>
      <c r="P92" s="16">
        <f t="shared" si="14"/>
        <v>0</v>
      </c>
      <c r="Q92" s="17">
        <f t="shared" si="16"/>
        <v>310</v>
      </c>
    </row>
    <row r="93" spans="1:17">
      <c r="A93" s="8" t="s">
        <v>135</v>
      </c>
      <c r="B93" s="15">
        <f>'[1]05'!B95</f>
        <v>160</v>
      </c>
      <c r="C93" s="16">
        <f>'[1]05'!C95</f>
        <v>0</v>
      </c>
      <c r="D93" s="16">
        <f>'[1]05'!D95</f>
        <v>184</v>
      </c>
      <c r="E93" s="16">
        <f>'[1]05'!E95</f>
        <v>0</v>
      </c>
      <c r="F93" s="15">
        <f t="shared" si="17"/>
        <v>344</v>
      </c>
      <c r="G93" s="15">
        <f>'[1]05'!H95</f>
        <v>155</v>
      </c>
      <c r="H93" s="16">
        <f>'[1]05'!I95</f>
        <v>0</v>
      </c>
      <c r="I93" s="16">
        <f>'[1]05'!J95</f>
        <v>155</v>
      </c>
      <c r="J93" s="16">
        <f>'[1]05'!K95</f>
        <v>0</v>
      </c>
      <c r="K93" s="15">
        <f t="shared" si="15"/>
        <v>310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155</v>
      </c>
      <c r="P93" s="16">
        <f t="shared" si="14"/>
        <v>0</v>
      </c>
      <c r="Q93" s="17">
        <f t="shared" si="16"/>
        <v>310</v>
      </c>
    </row>
    <row r="94" spans="1:17">
      <c r="A94" s="8" t="s">
        <v>136</v>
      </c>
      <c r="B94" s="15">
        <f>'[1]05'!B96</f>
        <v>160</v>
      </c>
      <c r="C94" s="16">
        <f>'[1]05'!C96</f>
        <v>0</v>
      </c>
      <c r="D94" s="16">
        <f>'[1]05'!D96</f>
        <v>184</v>
      </c>
      <c r="E94" s="16">
        <f>'[1]05'!E96</f>
        <v>0</v>
      </c>
      <c r="F94" s="15">
        <f t="shared" si="17"/>
        <v>344</v>
      </c>
      <c r="G94" s="15">
        <f>'[1]05'!H96</f>
        <v>155</v>
      </c>
      <c r="H94" s="16">
        <f>'[1]05'!I96</f>
        <v>0</v>
      </c>
      <c r="I94" s="16">
        <f>'[1]05'!J96</f>
        <v>155</v>
      </c>
      <c r="J94" s="16">
        <f>'[1]05'!K96</f>
        <v>0</v>
      </c>
      <c r="K94" s="15">
        <f t="shared" si="15"/>
        <v>310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155</v>
      </c>
      <c r="P94" s="16">
        <f t="shared" si="14"/>
        <v>0</v>
      </c>
      <c r="Q94" s="17">
        <f t="shared" si="16"/>
        <v>310</v>
      </c>
    </row>
    <row r="95" spans="1:17">
      <c r="A95" s="8" t="s">
        <v>137</v>
      </c>
      <c r="B95" s="15">
        <f>'[1]05'!B97</f>
        <v>160</v>
      </c>
      <c r="C95" s="16">
        <f>'[1]05'!C97</f>
        <v>0</v>
      </c>
      <c r="D95" s="16">
        <f>'[1]05'!D97</f>
        <v>184</v>
      </c>
      <c r="E95" s="16">
        <f>'[1]05'!E97</f>
        <v>0</v>
      </c>
      <c r="F95" s="15">
        <f t="shared" si="17"/>
        <v>344</v>
      </c>
      <c r="G95" s="15">
        <f>'[1]05'!H97</f>
        <v>160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160</v>
      </c>
      <c r="L95" s="18">
        <f>frq!C95</f>
        <v>1</v>
      </c>
      <c r="M95" s="16">
        <f t="shared" si="11"/>
        <v>160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160</v>
      </c>
    </row>
    <row r="96" spans="1:17">
      <c r="A96" s="8" t="s">
        <v>138</v>
      </c>
      <c r="B96" s="15">
        <f>'[1]05'!B98</f>
        <v>160</v>
      </c>
      <c r="C96" s="16">
        <f>'[1]05'!C98</f>
        <v>0</v>
      </c>
      <c r="D96" s="16">
        <f>'[1]05'!D98</f>
        <v>184</v>
      </c>
      <c r="E96" s="16">
        <f>'[1]05'!E98</f>
        <v>0</v>
      </c>
      <c r="F96" s="15">
        <f t="shared" si="17"/>
        <v>344</v>
      </c>
      <c r="G96" s="15">
        <f>'[1]05'!H98</f>
        <v>160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160</v>
      </c>
      <c r="L96" s="18">
        <f>frq!C96</f>
        <v>1</v>
      </c>
      <c r="M96" s="16">
        <f t="shared" si="11"/>
        <v>160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160</v>
      </c>
    </row>
    <row r="97" spans="1:17">
      <c r="A97" s="8" t="s">
        <v>139</v>
      </c>
      <c r="B97" s="15">
        <f>'[1]05'!B99</f>
        <v>160</v>
      </c>
      <c r="C97" s="16">
        <f>'[1]05'!C99</f>
        <v>0</v>
      </c>
      <c r="D97" s="16">
        <f>'[1]05'!D99</f>
        <v>184</v>
      </c>
      <c r="E97" s="16">
        <f>'[1]05'!E99</f>
        <v>0</v>
      </c>
      <c r="F97" s="15">
        <f t="shared" si="17"/>
        <v>344</v>
      </c>
      <c r="G97" s="15">
        <f>'[1]05'!H99</f>
        <v>160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160</v>
      </c>
      <c r="L97" s="18">
        <f>frq!C97</f>
        <v>1</v>
      </c>
      <c r="M97" s="16">
        <f t="shared" si="11"/>
        <v>160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160</v>
      </c>
    </row>
    <row r="98" spans="1:17">
      <c r="A98" s="8" t="s">
        <v>140</v>
      </c>
      <c r="B98" s="15">
        <f>'[1]05'!B100</f>
        <v>160</v>
      </c>
      <c r="C98" s="16">
        <f>'[1]05'!C100</f>
        <v>0</v>
      </c>
      <c r="D98" s="16">
        <f>'[1]05'!D100</f>
        <v>184</v>
      </c>
      <c r="E98" s="16">
        <f>'[1]05'!E100</f>
        <v>0</v>
      </c>
      <c r="F98" s="15">
        <f t="shared" si="17"/>
        <v>344</v>
      </c>
      <c r="G98" s="15">
        <f>'[1]05'!H100</f>
        <v>160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160</v>
      </c>
      <c r="L98" s="18">
        <f>frq!C98</f>
        <v>1</v>
      </c>
      <c r="M98" s="16">
        <f t="shared" si="11"/>
        <v>160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160</v>
      </c>
    </row>
    <row r="99" spans="1:17">
      <c r="A99" s="8" t="s">
        <v>175</v>
      </c>
      <c r="B99" s="15">
        <f t="shared" ref="B99:Q99" si="18">SUM(B3:B98)/4000</f>
        <v>4.9325000000000001</v>
      </c>
      <c r="C99" s="15">
        <f t="shared" si="18"/>
        <v>1.4999999999999999E-2</v>
      </c>
      <c r="D99" s="15">
        <f t="shared" si="18"/>
        <v>3.2559999999999998</v>
      </c>
      <c r="E99" s="15">
        <f t="shared" si="18"/>
        <v>0</v>
      </c>
      <c r="F99" s="15">
        <f t="shared" si="18"/>
        <v>8.2035</v>
      </c>
      <c r="G99" s="15">
        <f t="shared" si="18"/>
        <v>4.8949999999999996</v>
      </c>
      <c r="H99" s="15">
        <f t="shared" si="18"/>
        <v>1.4999999999999999E-2</v>
      </c>
      <c r="I99" s="15">
        <f t="shared" si="18"/>
        <v>0.62</v>
      </c>
      <c r="J99" s="15">
        <f t="shared" si="18"/>
        <v>0</v>
      </c>
      <c r="K99" s="15">
        <f t="shared" si="18"/>
        <v>5.53</v>
      </c>
      <c r="L99" s="15">
        <f t="shared" si="18"/>
        <v>2.4E-2</v>
      </c>
      <c r="M99" s="15">
        <f t="shared" si="18"/>
        <v>4.8949999999999996</v>
      </c>
      <c r="N99" s="15">
        <f t="shared" si="18"/>
        <v>1.4999999999999999E-2</v>
      </c>
      <c r="O99" s="15">
        <f t="shared" si="18"/>
        <v>0.62</v>
      </c>
      <c r="P99" s="15">
        <f t="shared" si="18"/>
        <v>0</v>
      </c>
      <c r="Q99" s="15">
        <f t="shared" si="18"/>
        <v>5.53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44682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5">
        <f>'[2]05'!B5</f>
        <v>84</v>
      </c>
      <c r="C3" s="196">
        <f>'[2]05'!C5</f>
        <v>0</v>
      </c>
      <c r="D3" s="196">
        <f>'[2]05'!D5</f>
        <v>0</v>
      </c>
      <c r="E3" s="196">
        <f>'[2]05'!E5</f>
        <v>0</v>
      </c>
      <c r="F3" s="15">
        <f>SUM(B3:E3)</f>
        <v>84</v>
      </c>
      <c r="G3" s="195">
        <f>'[2]05'!H5</f>
        <v>39</v>
      </c>
      <c r="H3" s="196">
        <f>'[2]05'!I5</f>
        <v>0</v>
      </c>
      <c r="I3" s="196">
        <f>'[2]05'!J5</f>
        <v>0</v>
      </c>
      <c r="J3" s="196">
        <f>'[2]05'!K5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5">
        <f>'[2]05'!B6</f>
        <v>84</v>
      </c>
      <c r="C4" s="196">
        <f>'[2]05'!C6</f>
        <v>0</v>
      </c>
      <c r="D4" s="196">
        <f>'[2]05'!D6</f>
        <v>0</v>
      </c>
      <c r="E4" s="196">
        <f>'[2]05'!E6</f>
        <v>0</v>
      </c>
      <c r="F4" s="15">
        <f>SUM(B4:E4)</f>
        <v>84</v>
      </c>
      <c r="G4" s="195">
        <f>'[2]05'!H6</f>
        <v>39</v>
      </c>
      <c r="H4" s="196">
        <f>'[2]05'!I6</f>
        <v>0</v>
      </c>
      <c r="I4" s="196">
        <f>'[2]05'!J6</f>
        <v>0</v>
      </c>
      <c r="J4" s="196">
        <f>'[2]05'!K6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5">
        <f>'[2]05'!B7</f>
        <v>84</v>
      </c>
      <c r="C5" s="196">
        <f>'[2]05'!C7</f>
        <v>0</v>
      </c>
      <c r="D5" s="196">
        <f>'[2]05'!D7</f>
        <v>0</v>
      </c>
      <c r="E5" s="196">
        <f>'[2]05'!E7</f>
        <v>0</v>
      </c>
      <c r="F5" s="15">
        <f t="shared" ref="F5:F68" si="6">SUM(B5:E5)</f>
        <v>84</v>
      </c>
      <c r="G5" s="195">
        <f>'[2]05'!H7</f>
        <v>39</v>
      </c>
      <c r="H5" s="196">
        <f>'[2]05'!I7</f>
        <v>0</v>
      </c>
      <c r="I5" s="196">
        <f>'[2]05'!J7</f>
        <v>0</v>
      </c>
      <c r="J5" s="196">
        <f>'[2]05'!K7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5">
        <f>'[2]05'!B8</f>
        <v>84</v>
      </c>
      <c r="C6" s="196">
        <f>'[2]05'!C8</f>
        <v>0</v>
      </c>
      <c r="D6" s="196">
        <f>'[2]05'!D8</f>
        <v>0</v>
      </c>
      <c r="E6" s="196">
        <f>'[2]05'!E8</f>
        <v>0</v>
      </c>
      <c r="F6" s="15">
        <f t="shared" si="6"/>
        <v>84</v>
      </c>
      <c r="G6" s="195">
        <f>'[2]05'!H8</f>
        <v>39</v>
      </c>
      <c r="H6" s="196">
        <f>'[2]05'!I8</f>
        <v>0</v>
      </c>
      <c r="I6" s="196">
        <f>'[2]05'!J8</f>
        <v>0</v>
      </c>
      <c r="J6" s="196">
        <f>'[2]05'!K8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5">
        <f>'[2]05'!B9</f>
        <v>84</v>
      </c>
      <c r="C7" s="196">
        <f>'[2]05'!C9</f>
        <v>0</v>
      </c>
      <c r="D7" s="196">
        <f>'[2]05'!D9</f>
        <v>0</v>
      </c>
      <c r="E7" s="196">
        <f>'[2]05'!E9</f>
        <v>0</v>
      </c>
      <c r="F7" s="15">
        <f t="shared" si="6"/>
        <v>84</v>
      </c>
      <c r="G7" s="195">
        <f>'[2]05'!H9</f>
        <v>39</v>
      </c>
      <c r="H7" s="196">
        <f>'[2]05'!I9</f>
        <v>0</v>
      </c>
      <c r="I7" s="196">
        <f>'[2]05'!J9</f>
        <v>0</v>
      </c>
      <c r="J7" s="196">
        <f>'[2]05'!K9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5">
        <f>'[2]05'!B10</f>
        <v>84</v>
      </c>
      <c r="C8" s="196">
        <f>'[2]05'!C10</f>
        <v>0</v>
      </c>
      <c r="D8" s="196">
        <f>'[2]05'!D10</f>
        <v>0</v>
      </c>
      <c r="E8" s="196">
        <f>'[2]05'!E10</f>
        <v>0</v>
      </c>
      <c r="F8" s="15">
        <f t="shared" si="6"/>
        <v>84</v>
      </c>
      <c r="G8" s="195">
        <f>'[2]05'!H10</f>
        <v>39</v>
      </c>
      <c r="H8" s="196">
        <f>'[2]05'!I10</f>
        <v>0</v>
      </c>
      <c r="I8" s="196">
        <f>'[2]05'!J10</f>
        <v>0</v>
      </c>
      <c r="J8" s="196">
        <f>'[2]05'!K10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5">
        <f>'[2]05'!B11</f>
        <v>84</v>
      </c>
      <c r="C9" s="196">
        <f>'[2]05'!C11</f>
        <v>0</v>
      </c>
      <c r="D9" s="196">
        <f>'[2]05'!D11</f>
        <v>0</v>
      </c>
      <c r="E9" s="196">
        <f>'[2]05'!E11</f>
        <v>0</v>
      </c>
      <c r="F9" s="15">
        <f t="shared" si="6"/>
        <v>84</v>
      </c>
      <c r="G9" s="195">
        <f>'[2]05'!H11</f>
        <v>39</v>
      </c>
      <c r="H9" s="196">
        <f>'[2]05'!I11</f>
        <v>0</v>
      </c>
      <c r="I9" s="196">
        <f>'[2]05'!J11</f>
        <v>0</v>
      </c>
      <c r="J9" s="196">
        <f>'[2]05'!K11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5">
        <f>'[2]05'!B12</f>
        <v>84</v>
      </c>
      <c r="C10" s="196">
        <f>'[2]05'!C12</f>
        <v>0</v>
      </c>
      <c r="D10" s="196">
        <f>'[2]05'!D12</f>
        <v>0</v>
      </c>
      <c r="E10" s="196">
        <f>'[2]05'!E12</f>
        <v>0</v>
      </c>
      <c r="F10" s="15">
        <f t="shared" si="6"/>
        <v>84</v>
      </c>
      <c r="G10" s="195">
        <f>'[2]05'!H12</f>
        <v>39</v>
      </c>
      <c r="H10" s="196">
        <f>'[2]05'!I12</f>
        <v>0</v>
      </c>
      <c r="I10" s="196">
        <f>'[2]05'!J12</f>
        <v>0</v>
      </c>
      <c r="J10" s="196">
        <f>'[2]05'!K12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5">
        <f>'[2]05'!B13</f>
        <v>84</v>
      </c>
      <c r="C11" s="196">
        <f>'[2]05'!C13</f>
        <v>0</v>
      </c>
      <c r="D11" s="196">
        <f>'[2]05'!D13</f>
        <v>0</v>
      </c>
      <c r="E11" s="196">
        <f>'[2]05'!E13</f>
        <v>0</v>
      </c>
      <c r="F11" s="15">
        <f t="shared" si="6"/>
        <v>84</v>
      </c>
      <c r="G11" s="195">
        <f>'[2]05'!H13</f>
        <v>39</v>
      </c>
      <c r="H11" s="196">
        <f>'[2]05'!I13</f>
        <v>0</v>
      </c>
      <c r="I11" s="196">
        <f>'[2]05'!J13</f>
        <v>0</v>
      </c>
      <c r="J11" s="196">
        <f>'[2]05'!K13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5">
        <f>'[2]05'!B14</f>
        <v>84</v>
      </c>
      <c r="C12" s="196">
        <f>'[2]05'!C14</f>
        <v>0</v>
      </c>
      <c r="D12" s="196">
        <f>'[2]05'!D14</f>
        <v>0</v>
      </c>
      <c r="E12" s="196">
        <f>'[2]05'!E14</f>
        <v>0</v>
      </c>
      <c r="F12" s="15">
        <f t="shared" si="6"/>
        <v>84</v>
      </c>
      <c r="G12" s="195">
        <f>'[2]05'!H14</f>
        <v>39</v>
      </c>
      <c r="H12" s="196">
        <f>'[2]05'!I14</f>
        <v>0</v>
      </c>
      <c r="I12" s="196">
        <f>'[2]05'!J14</f>
        <v>0</v>
      </c>
      <c r="J12" s="196">
        <f>'[2]05'!K14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5">
        <f>'[2]05'!B15</f>
        <v>84</v>
      </c>
      <c r="C13" s="196">
        <f>'[2]05'!C15</f>
        <v>0</v>
      </c>
      <c r="D13" s="196">
        <f>'[2]05'!D15</f>
        <v>0</v>
      </c>
      <c r="E13" s="196">
        <f>'[2]05'!E15</f>
        <v>0</v>
      </c>
      <c r="F13" s="15">
        <f t="shared" si="6"/>
        <v>84</v>
      </c>
      <c r="G13" s="195">
        <f>'[2]05'!H15</f>
        <v>39</v>
      </c>
      <c r="H13" s="196">
        <f>'[2]05'!I15</f>
        <v>0</v>
      </c>
      <c r="I13" s="196">
        <f>'[2]05'!J15</f>
        <v>0</v>
      </c>
      <c r="J13" s="196">
        <f>'[2]05'!K15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5">
        <f>'[2]05'!B16</f>
        <v>84</v>
      </c>
      <c r="C14" s="196">
        <f>'[2]05'!C16</f>
        <v>0</v>
      </c>
      <c r="D14" s="196">
        <f>'[2]05'!D16</f>
        <v>0</v>
      </c>
      <c r="E14" s="196">
        <f>'[2]05'!E16</f>
        <v>0</v>
      </c>
      <c r="F14" s="15">
        <f t="shared" si="6"/>
        <v>84</v>
      </c>
      <c r="G14" s="195">
        <f>'[2]05'!H16</f>
        <v>39</v>
      </c>
      <c r="H14" s="196">
        <f>'[2]05'!I16</f>
        <v>0</v>
      </c>
      <c r="I14" s="196">
        <f>'[2]05'!J16</f>
        <v>0</v>
      </c>
      <c r="J14" s="196">
        <f>'[2]05'!K16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5">
        <f>'[2]05'!B17</f>
        <v>84</v>
      </c>
      <c r="C15" s="196">
        <f>'[2]05'!C17</f>
        <v>0</v>
      </c>
      <c r="D15" s="196">
        <f>'[2]05'!D17</f>
        <v>0</v>
      </c>
      <c r="E15" s="196">
        <f>'[2]05'!E17</f>
        <v>0</v>
      </c>
      <c r="F15" s="15">
        <f t="shared" si="6"/>
        <v>84</v>
      </c>
      <c r="G15" s="195">
        <f>'[2]05'!H17</f>
        <v>39</v>
      </c>
      <c r="H15" s="196">
        <f>'[2]05'!I17</f>
        <v>0</v>
      </c>
      <c r="I15" s="196">
        <f>'[2]05'!J17</f>
        <v>0</v>
      </c>
      <c r="J15" s="196">
        <f>'[2]05'!K17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5">
        <f>'[2]05'!B18</f>
        <v>84</v>
      </c>
      <c r="C16" s="196">
        <f>'[2]05'!C18</f>
        <v>0</v>
      </c>
      <c r="D16" s="196">
        <f>'[2]05'!D18</f>
        <v>0</v>
      </c>
      <c r="E16" s="196">
        <f>'[2]05'!E18</f>
        <v>0</v>
      </c>
      <c r="F16" s="15">
        <f t="shared" si="6"/>
        <v>84</v>
      </c>
      <c r="G16" s="195">
        <f>'[2]05'!H18</f>
        <v>39</v>
      </c>
      <c r="H16" s="196">
        <f>'[2]05'!I18</f>
        <v>0</v>
      </c>
      <c r="I16" s="196">
        <f>'[2]05'!J18</f>
        <v>0</v>
      </c>
      <c r="J16" s="196">
        <f>'[2]05'!K18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5">
        <f>'[2]05'!B19</f>
        <v>84</v>
      </c>
      <c r="C17" s="196">
        <f>'[2]05'!C19</f>
        <v>0</v>
      </c>
      <c r="D17" s="196">
        <f>'[2]05'!D19</f>
        <v>0</v>
      </c>
      <c r="E17" s="196">
        <f>'[2]05'!E19</f>
        <v>0</v>
      </c>
      <c r="F17" s="15">
        <f t="shared" si="6"/>
        <v>84</v>
      </c>
      <c r="G17" s="195">
        <f>'[2]05'!H19</f>
        <v>39</v>
      </c>
      <c r="H17" s="196">
        <f>'[2]05'!I19</f>
        <v>0</v>
      </c>
      <c r="I17" s="196">
        <f>'[2]05'!J19</f>
        <v>0</v>
      </c>
      <c r="J17" s="196">
        <f>'[2]05'!K19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5">
        <f>'[2]05'!B20</f>
        <v>84</v>
      </c>
      <c r="C18" s="196">
        <f>'[2]05'!C20</f>
        <v>0</v>
      </c>
      <c r="D18" s="196">
        <f>'[2]05'!D20</f>
        <v>0</v>
      </c>
      <c r="E18" s="196">
        <f>'[2]05'!E20</f>
        <v>0</v>
      </c>
      <c r="F18" s="15">
        <f t="shared" si="6"/>
        <v>84</v>
      </c>
      <c r="G18" s="195">
        <f>'[2]05'!H20</f>
        <v>39</v>
      </c>
      <c r="H18" s="196">
        <f>'[2]05'!I20</f>
        <v>0</v>
      </c>
      <c r="I18" s="196">
        <f>'[2]05'!J20</f>
        <v>0</v>
      </c>
      <c r="J18" s="196">
        <f>'[2]05'!K20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5">
        <f>'[2]05'!B21</f>
        <v>84</v>
      </c>
      <c r="C19" s="196">
        <f>'[2]05'!C21</f>
        <v>0</v>
      </c>
      <c r="D19" s="196">
        <f>'[2]05'!D21</f>
        <v>0</v>
      </c>
      <c r="E19" s="196">
        <f>'[2]05'!E21</f>
        <v>0</v>
      </c>
      <c r="F19" s="15">
        <f t="shared" si="6"/>
        <v>84</v>
      </c>
      <c r="G19" s="195">
        <f>'[2]05'!H21</f>
        <v>39</v>
      </c>
      <c r="H19" s="196">
        <f>'[2]05'!I21</f>
        <v>0</v>
      </c>
      <c r="I19" s="196">
        <f>'[2]05'!J21</f>
        <v>0</v>
      </c>
      <c r="J19" s="196">
        <f>'[2]05'!K21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5">
        <f>'[2]05'!B22</f>
        <v>84</v>
      </c>
      <c r="C20" s="196">
        <f>'[2]05'!C22</f>
        <v>0</v>
      </c>
      <c r="D20" s="196">
        <f>'[2]05'!D22</f>
        <v>0</v>
      </c>
      <c r="E20" s="196">
        <f>'[2]05'!E22</f>
        <v>0</v>
      </c>
      <c r="F20" s="15">
        <f t="shared" si="6"/>
        <v>84</v>
      </c>
      <c r="G20" s="195">
        <f>'[2]05'!H22</f>
        <v>39</v>
      </c>
      <c r="H20" s="196">
        <f>'[2]05'!I22</f>
        <v>0</v>
      </c>
      <c r="I20" s="196">
        <f>'[2]05'!J22</f>
        <v>0</v>
      </c>
      <c r="J20" s="196">
        <f>'[2]05'!K22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195">
        <f>'[2]05'!B23</f>
        <v>84</v>
      </c>
      <c r="C21" s="196">
        <f>'[2]05'!C23</f>
        <v>0</v>
      </c>
      <c r="D21" s="196">
        <f>'[2]05'!D23</f>
        <v>0</v>
      </c>
      <c r="E21" s="196">
        <f>'[2]05'!E23</f>
        <v>0</v>
      </c>
      <c r="F21" s="15">
        <f t="shared" si="6"/>
        <v>84</v>
      </c>
      <c r="G21" s="195">
        <f>'[2]05'!H23</f>
        <v>39</v>
      </c>
      <c r="H21" s="196">
        <f>'[2]05'!I23</f>
        <v>0</v>
      </c>
      <c r="I21" s="196">
        <f>'[2]05'!J23</f>
        <v>0</v>
      </c>
      <c r="J21" s="196">
        <f>'[2]05'!K23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5">
        <f>'[2]05'!B24</f>
        <v>84</v>
      </c>
      <c r="C22" s="196">
        <f>'[2]05'!C24</f>
        <v>0</v>
      </c>
      <c r="D22" s="196">
        <f>'[2]05'!D24</f>
        <v>0</v>
      </c>
      <c r="E22" s="196">
        <f>'[2]05'!E24</f>
        <v>0</v>
      </c>
      <c r="F22" s="15">
        <f t="shared" si="6"/>
        <v>84</v>
      </c>
      <c r="G22" s="195">
        <f>'[2]05'!H24</f>
        <v>39</v>
      </c>
      <c r="H22" s="196">
        <f>'[2]05'!I24</f>
        <v>0</v>
      </c>
      <c r="I22" s="196">
        <f>'[2]05'!J24</f>
        <v>0</v>
      </c>
      <c r="J22" s="196">
        <f>'[2]05'!K24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5">
        <f>'[2]05'!B25</f>
        <v>84</v>
      </c>
      <c r="C23" s="196">
        <f>'[2]05'!C25</f>
        <v>0</v>
      </c>
      <c r="D23" s="196">
        <f>'[2]05'!D25</f>
        <v>0</v>
      </c>
      <c r="E23" s="196">
        <f>'[2]05'!E25</f>
        <v>0</v>
      </c>
      <c r="F23" s="15">
        <f t="shared" si="6"/>
        <v>84</v>
      </c>
      <c r="G23" s="195">
        <f>'[2]05'!H25</f>
        <v>40</v>
      </c>
      <c r="H23" s="196">
        <f>'[2]05'!I25</f>
        <v>0</v>
      </c>
      <c r="I23" s="196">
        <f>'[2]05'!J25</f>
        <v>0</v>
      </c>
      <c r="J23" s="196">
        <f>'[2]05'!K25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5">
        <f>'[2]05'!B26</f>
        <v>84</v>
      </c>
      <c r="C24" s="196">
        <f>'[2]05'!C26</f>
        <v>0</v>
      </c>
      <c r="D24" s="196">
        <f>'[2]05'!D26</f>
        <v>0</v>
      </c>
      <c r="E24" s="196">
        <f>'[2]05'!E26</f>
        <v>0</v>
      </c>
      <c r="F24" s="15">
        <f t="shared" si="6"/>
        <v>84</v>
      </c>
      <c r="G24" s="195">
        <f>'[2]05'!H26</f>
        <v>40</v>
      </c>
      <c r="H24" s="196">
        <f>'[2]05'!I26</f>
        <v>0</v>
      </c>
      <c r="I24" s="196">
        <f>'[2]05'!J26</f>
        <v>0</v>
      </c>
      <c r="J24" s="196">
        <f>'[2]05'!K26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5">
        <f>'[2]05'!B27</f>
        <v>84</v>
      </c>
      <c r="C25" s="196">
        <f>'[2]05'!C27</f>
        <v>0</v>
      </c>
      <c r="D25" s="196">
        <f>'[2]05'!D27</f>
        <v>0</v>
      </c>
      <c r="E25" s="196">
        <f>'[2]05'!E27</f>
        <v>0</v>
      </c>
      <c r="F25" s="15">
        <f t="shared" si="6"/>
        <v>84</v>
      </c>
      <c r="G25" s="195">
        <f>'[2]05'!H27</f>
        <v>40</v>
      </c>
      <c r="H25" s="196">
        <f>'[2]05'!I27</f>
        <v>0</v>
      </c>
      <c r="I25" s="196">
        <f>'[2]05'!J27</f>
        <v>0</v>
      </c>
      <c r="J25" s="196">
        <f>'[2]05'!K27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5">
        <f>'[2]05'!B28</f>
        <v>84</v>
      </c>
      <c r="C26" s="196">
        <f>'[2]05'!C28</f>
        <v>0</v>
      </c>
      <c r="D26" s="196">
        <f>'[2]05'!D28</f>
        <v>0</v>
      </c>
      <c r="E26" s="196">
        <f>'[2]05'!E28</f>
        <v>0</v>
      </c>
      <c r="F26" s="15">
        <f t="shared" si="6"/>
        <v>84</v>
      </c>
      <c r="G26" s="195">
        <f>'[2]05'!H28</f>
        <v>40</v>
      </c>
      <c r="H26" s="196">
        <f>'[2]05'!I28</f>
        <v>0</v>
      </c>
      <c r="I26" s="196">
        <f>'[2]05'!J28</f>
        <v>0</v>
      </c>
      <c r="J26" s="196">
        <f>'[2]05'!K28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5">
        <f>'[2]05'!B29</f>
        <v>84</v>
      </c>
      <c r="C27" s="196">
        <f>'[2]05'!C29</f>
        <v>0</v>
      </c>
      <c r="D27" s="196">
        <f>'[2]05'!D29</f>
        <v>0</v>
      </c>
      <c r="E27" s="196">
        <f>'[2]05'!E29</f>
        <v>0</v>
      </c>
      <c r="F27" s="15">
        <f t="shared" si="6"/>
        <v>84</v>
      </c>
      <c r="G27" s="195">
        <f>'[2]05'!H29</f>
        <v>40</v>
      </c>
      <c r="H27" s="196">
        <f>'[2]05'!I29</f>
        <v>0</v>
      </c>
      <c r="I27" s="196">
        <f>'[2]05'!J29</f>
        <v>0</v>
      </c>
      <c r="J27" s="196">
        <f>'[2]05'!K29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5">
        <f>'[2]05'!B30</f>
        <v>84</v>
      </c>
      <c r="C28" s="196">
        <f>'[2]05'!C30</f>
        <v>0</v>
      </c>
      <c r="D28" s="196">
        <f>'[2]05'!D30</f>
        <v>0</v>
      </c>
      <c r="E28" s="196">
        <f>'[2]05'!E30</f>
        <v>0</v>
      </c>
      <c r="F28" s="15">
        <f t="shared" si="6"/>
        <v>84</v>
      </c>
      <c r="G28" s="195">
        <f>'[2]05'!H30</f>
        <v>40</v>
      </c>
      <c r="H28" s="196">
        <f>'[2]05'!I30</f>
        <v>0</v>
      </c>
      <c r="I28" s="196">
        <f>'[2]05'!J30</f>
        <v>0</v>
      </c>
      <c r="J28" s="196">
        <f>'[2]05'!K30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5">
        <f>'[2]05'!B31</f>
        <v>84</v>
      </c>
      <c r="C29" s="196">
        <f>'[2]05'!C31</f>
        <v>0</v>
      </c>
      <c r="D29" s="196">
        <f>'[2]05'!D31</f>
        <v>0</v>
      </c>
      <c r="E29" s="196">
        <f>'[2]05'!E31</f>
        <v>0</v>
      </c>
      <c r="F29" s="15">
        <f t="shared" si="6"/>
        <v>84</v>
      </c>
      <c r="G29" s="195">
        <f>'[2]05'!H31</f>
        <v>40</v>
      </c>
      <c r="H29" s="196">
        <f>'[2]05'!I31</f>
        <v>0</v>
      </c>
      <c r="I29" s="196">
        <f>'[2]05'!J31</f>
        <v>0</v>
      </c>
      <c r="J29" s="196">
        <f>'[2]05'!K31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5">
        <f>'[2]05'!B32</f>
        <v>84</v>
      </c>
      <c r="C30" s="196">
        <f>'[2]05'!C32</f>
        <v>0</v>
      </c>
      <c r="D30" s="196">
        <f>'[2]05'!D32</f>
        <v>0</v>
      </c>
      <c r="E30" s="196">
        <f>'[2]05'!E32</f>
        <v>0</v>
      </c>
      <c r="F30" s="15">
        <f t="shared" si="6"/>
        <v>84</v>
      </c>
      <c r="G30" s="195">
        <f>'[2]05'!H32</f>
        <v>40</v>
      </c>
      <c r="H30" s="196">
        <f>'[2]05'!I32</f>
        <v>0</v>
      </c>
      <c r="I30" s="196">
        <f>'[2]05'!J32</f>
        <v>0</v>
      </c>
      <c r="J30" s="196">
        <f>'[2]05'!K32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5">
        <f>'[2]05'!B33</f>
        <v>84</v>
      </c>
      <c r="C31" s="196">
        <f>'[2]05'!C33</f>
        <v>0</v>
      </c>
      <c r="D31" s="196">
        <f>'[2]05'!D33</f>
        <v>0</v>
      </c>
      <c r="E31" s="196">
        <f>'[2]05'!E33</f>
        <v>0</v>
      </c>
      <c r="F31" s="15">
        <f t="shared" si="6"/>
        <v>84</v>
      </c>
      <c r="G31" s="195">
        <f>'[2]05'!H33</f>
        <v>40</v>
      </c>
      <c r="H31" s="196">
        <f>'[2]05'!I33</f>
        <v>0</v>
      </c>
      <c r="I31" s="196">
        <f>'[2]05'!J33</f>
        <v>0</v>
      </c>
      <c r="J31" s="196">
        <f>'[2]05'!K33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5">
        <f>'[2]05'!B34</f>
        <v>84</v>
      </c>
      <c r="C32" s="196">
        <f>'[2]05'!C34</f>
        <v>0</v>
      </c>
      <c r="D32" s="196">
        <f>'[2]05'!D34</f>
        <v>0</v>
      </c>
      <c r="E32" s="196">
        <f>'[2]05'!E34</f>
        <v>0</v>
      </c>
      <c r="F32" s="15">
        <f t="shared" si="6"/>
        <v>84</v>
      </c>
      <c r="G32" s="195">
        <f>'[2]05'!H34</f>
        <v>40</v>
      </c>
      <c r="H32" s="196">
        <f>'[2]05'!I34</f>
        <v>0</v>
      </c>
      <c r="I32" s="196">
        <f>'[2]05'!J34</f>
        <v>0</v>
      </c>
      <c r="J32" s="196">
        <f>'[2]05'!K34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5">
        <f>'[2]05'!B35</f>
        <v>84</v>
      </c>
      <c r="C33" s="196">
        <f>'[2]05'!C35</f>
        <v>0</v>
      </c>
      <c r="D33" s="196">
        <f>'[2]05'!D35</f>
        <v>0</v>
      </c>
      <c r="E33" s="196">
        <f>'[2]05'!E35</f>
        <v>0</v>
      </c>
      <c r="F33" s="15">
        <f t="shared" si="6"/>
        <v>84</v>
      </c>
      <c r="G33" s="195">
        <f>'[2]05'!H35</f>
        <v>40</v>
      </c>
      <c r="H33" s="196">
        <f>'[2]05'!I35</f>
        <v>0</v>
      </c>
      <c r="I33" s="196">
        <f>'[2]05'!J35</f>
        <v>0</v>
      </c>
      <c r="J33" s="196">
        <f>'[2]05'!K35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5">
        <f>'[2]05'!B36</f>
        <v>84</v>
      </c>
      <c r="C34" s="196">
        <f>'[2]05'!C36</f>
        <v>0</v>
      </c>
      <c r="D34" s="196">
        <f>'[2]05'!D36</f>
        <v>0</v>
      </c>
      <c r="E34" s="196">
        <f>'[2]05'!E36</f>
        <v>0</v>
      </c>
      <c r="F34" s="15">
        <f t="shared" si="6"/>
        <v>84</v>
      </c>
      <c r="G34" s="195">
        <f>'[2]05'!H36</f>
        <v>40</v>
      </c>
      <c r="H34" s="196">
        <f>'[2]05'!I36</f>
        <v>0</v>
      </c>
      <c r="I34" s="196">
        <f>'[2]05'!J36</f>
        <v>0</v>
      </c>
      <c r="J34" s="196">
        <f>'[2]05'!K36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5">
        <f>'[2]05'!B37</f>
        <v>84</v>
      </c>
      <c r="C35" s="196">
        <f>'[2]05'!C37</f>
        <v>0</v>
      </c>
      <c r="D35" s="196">
        <f>'[2]05'!D37</f>
        <v>0</v>
      </c>
      <c r="E35" s="196">
        <f>'[2]05'!E37</f>
        <v>0</v>
      </c>
      <c r="F35" s="15">
        <f t="shared" si="6"/>
        <v>84</v>
      </c>
      <c r="G35" s="195">
        <f>'[2]05'!H37</f>
        <v>39</v>
      </c>
      <c r="H35" s="196">
        <f>'[2]05'!I37</f>
        <v>0</v>
      </c>
      <c r="I35" s="196">
        <f>'[2]05'!J37</f>
        <v>0</v>
      </c>
      <c r="J35" s="196">
        <f>'[2]05'!K37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5">
        <f>'[2]05'!B38</f>
        <v>84</v>
      </c>
      <c r="C36" s="196">
        <f>'[2]05'!C38</f>
        <v>0</v>
      </c>
      <c r="D36" s="196">
        <f>'[2]05'!D38</f>
        <v>0</v>
      </c>
      <c r="E36" s="196">
        <f>'[2]05'!E38</f>
        <v>0</v>
      </c>
      <c r="F36" s="15">
        <f t="shared" si="6"/>
        <v>84</v>
      </c>
      <c r="G36" s="195">
        <f>'[2]05'!H38</f>
        <v>39</v>
      </c>
      <c r="H36" s="196">
        <f>'[2]05'!I38</f>
        <v>0</v>
      </c>
      <c r="I36" s="196">
        <f>'[2]05'!J38</f>
        <v>0</v>
      </c>
      <c r="J36" s="196">
        <f>'[2]05'!K38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5">
        <f>'[2]05'!B39</f>
        <v>84</v>
      </c>
      <c r="C37" s="196">
        <f>'[2]05'!C39</f>
        <v>0</v>
      </c>
      <c r="D37" s="196">
        <f>'[2]05'!D39</f>
        <v>0</v>
      </c>
      <c r="E37" s="196">
        <f>'[2]05'!E39</f>
        <v>0</v>
      </c>
      <c r="F37" s="15">
        <f t="shared" si="6"/>
        <v>84</v>
      </c>
      <c r="G37" s="195">
        <f>'[2]05'!H39</f>
        <v>39</v>
      </c>
      <c r="H37" s="196">
        <f>'[2]05'!I39</f>
        <v>0</v>
      </c>
      <c r="I37" s="196">
        <f>'[2]05'!J39</f>
        <v>0</v>
      </c>
      <c r="J37" s="196">
        <f>'[2]05'!K39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5">
        <f>'[2]05'!B40</f>
        <v>84</v>
      </c>
      <c r="C38" s="196">
        <f>'[2]05'!C40</f>
        <v>0</v>
      </c>
      <c r="D38" s="196">
        <f>'[2]05'!D40</f>
        <v>0</v>
      </c>
      <c r="E38" s="196">
        <f>'[2]05'!E40</f>
        <v>0</v>
      </c>
      <c r="F38" s="15">
        <f t="shared" si="6"/>
        <v>84</v>
      </c>
      <c r="G38" s="195">
        <f>'[2]05'!H40</f>
        <v>39</v>
      </c>
      <c r="H38" s="196">
        <f>'[2]05'!I40</f>
        <v>0</v>
      </c>
      <c r="I38" s="196">
        <f>'[2]05'!J40</f>
        <v>0</v>
      </c>
      <c r="J38" s="196">
        <f>'[2]05'!K40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5">
        <f>'[2]05'!B41</f>
        <v>84</v>
      </c>
      <c r="C39" s="196">
        <f>'[2]05'!C41</f>
        <v>0</v>
      </c>
      <c r="D39" s="196">
        <f>'[2]05'!D41</f>
        <v>0</v>
      </c>
      <c r="E39" s="196">
        <f>'[2]05'!E41</f>
        <v>0</v>
      </c>
      <c r="F39" s="15">
        <f t="shared" si="6"/>
        <v>84</v>
      </c>
      <c r="G39" s="195">
        <f>'[2]05'!H41</f>
        <v>39</v>
      </c>
      <c r="H39" s="196">
        <f>'[2]05'!I41</f>
        <v>0</v>
      </c>
      <c r="I39" s="196">
        <f>'[2]05'!J41</f>
        <v>0</v>
      </c>
      <c r="J39" s="196">
        <f>'[2]05'!K41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5">
        <f>'[2]05'!B42</f>
        <v>84</v>
      </c>
      <c r="C40" s="196">
        <f>'[2]05'!C42</f>
        <v>0</v>
      </c>
      <c r="D40" s="196">
        <f>'[2]05'!D42</f>
        <v>0</v>
      </c>
      <c r="E40" s="196">
        <f>'[2]05'!E42</f>
        <v>0</v>
      </c>
      <c r="F40" s="15">
        <f t="shared" si="6"/>
        <v>84</v>
      </c>
      <c r="G40" s="195">
        <f>'[2]05'!H42</f>
        <v>39</v>
      </c>
      <c r="H40" s="196">
        <f>'[2]05'!I42</f>
        <v>0</v>
      </c>
      <c r="I40" s="196">
        <f>'[2]05'!J42</f>
        <v>0</v>
      </c>
      <c r="J40" s="196">
        <f>'[2]05'!K42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5">
        <f>'[2]05'!B43</f>
        <v>84</v>
      </c>
      <c r="C41" s="196">
        <f>'[2]05'!C43</f>
        <v>0</v>
      </c>
      <c r="D41" s="196">
        <f>'[2]05'!D43</f>
        <v>0</v>
      </c>
      <c r="E41" s="196">
        <f>'[2]05'!E43</f>
        <v>0</v>
      </c>
      <c r="F41" s="15">
        <f t="shared" si="6"/>
        <v>84</v>
      </c>
      <c r="G41" s="195">
        <f>'[2]05'!H43</f>
        <v>39</v>
      </c>
      <c r="H41" s="196">
        <f>'[2]05'!I43</f>
        <v>0</v>
      </c>
      <c r="I41" s="196">
        <f>'[2]05'!J43</f>
        <v>0</v>
      </c>
      <c r="J41" s="196">
        <f>'[2]05'!K43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5">
        <f>'[2]05'!B44</f>
        <v>84</v>
      </c>
      <c r="C42" s="196">
        <f>'[2]05'!C44</f>
        <v>0</v>
      </c>
      <c r="D42" s="196">
        <f>'[2]05'!D44</f>
        <v>0</v>
      </c>
      <c r="E42" s="196">
        <f>'[2]05'!E44</f>
        <v>0</v>
      </c>
      <c r="F42" s="15">
        <f t="shared" si="6"/>
        <v>84</v>
      </c>
      <c r="G42" s="195">
        <f>'[2]05'!H44</f>
        <v>39</v>
      </c>
      <c r="H42" s="196">
        <f>'[2]05'!I44</f>
        <v>0</v>
      </c>
      <c r="I42" s="196">
        <f>'[2]05'!J44</f>
        <v>0</v>
      </c>
      <c r="J42" s="196">
        <f>'[2]05'!K44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5">
        <f>'[2]05'!B45</f>
        <v>84</v>
      </c>
      <c r="C43" s="196">
        <f>'[2]05'!C45</f>
        <v>0</v>
      </c>
      <c r="D43" s="196">
        <f>'[2]05'!D45</f>
        <v>0</v>
      </c>
      <c r="E43" s="196">
        <f>'[2]05'!E45</f>
        <v>0</v>
      </c>
      <c r="F43" s="15">
        <f t="shared" si="6"/>
        <v>84</v>
      </c>
      <c r="G43" s="195">
        <f>'[2]05'!H45</f>
        <v>39</v>
      </c>
      <c r="H43" s="196">
        <f>'[2]05'!I45</f>
        <v>0</v>
      </c>
      <c r="I43" s="196">
        <f>'[2]05'!J45</f>
        <v>0</v>
      </c>
      <c r="J43" s="196">
        <f>'[2]05'!K45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5">
        <f>'[2]05'!B46</f>
        <v>84</v>
      </c>
      <c r="C44" s="196">
        <f>'[2]05'!C46</f>
        <v>0</v>
      </c>
      <c r="D44" s="196">
        <f>'[2]05'!D46</f>
        <v>0</v>
      </c>
      <c r="E44" s="196">
        <f>'[2]05'!E46</f>
        <v>0</v>
      </c>
      <c r="F44" s="15">
        <f t="shared" si="6"/>
        <v>84</v>
      </c>
      <c r="G44" s="195">
        <f>'[2]05'!H46</f>
        <v>39</v>
      </c>
      <c r="H44" s="196">
        <f>'[2]05'!I46</f>
        <v>0</v>
      </c>
      <c r="I44" s="196">
        <f>'[2]05'!J46</f>
        <v>0</v>
      </c>
      <c r="J44" s="196">
        <f>'[2]05'!K46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5">
        <f>'[2]05'!B47</f>
        <v>84</v>
      </c>
      <c r="C45" s="196">
        <f>'[2]05'!C47</f>
        <v>0</v>
      </c>
      <c r="D45" s="196">
        <f>'[2]05'!D47</f>
        <v>0</v>
      </c>
      <c r="E45" s="196">
        <f>'[2]05'!E47</f>
        <v>0</v>
      </c>
      <c r="F45" s="15">
        <f t="shared" si="6"/>
        <v>84</v>
      </c>
      <c r="G45" s="195">
        <f>'[2]05'!H47</f>
        <v>39</v>
      </c>
      <c r="H45" s="196">
        <f>'[2]05'!I47</f>
        <v>0</v>
      </c>
      <c r="I45" s="196">
        <f>'[2]05'!J47</f>
        <v>0</v>
      </c>
      <c r="J45" s="196">
        <f>'[2]05'!K47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5">
        <f>'[2]05'!B48</f>
        <v>84</v>
      </c>
      <c r="C46" s="196">
        <f>'[2]05'!C48</f>
        <v>0</v>
      </c>
      <c r="D46" s="196">
        <f>'[2]05'!D48</f>
        <v>0</v>
      </c>
      <c r="E46" s="196">
        <f>'[2]05'!E48</f>
        <v>0</v>
      </c>
      <c r="F46" s="15">
        <f t="shared" si="6"/>
        <v>84</v>
      </c>
      <c r="G46" s="195">
        <f>'[2]05'!H48</f>
        <v>39</v>
      </c>
      <c r="H46" s="196">
        <f>'[2]05'!I48</f>
        <v>0</v>
      </c>
      <c r="I46" s="196">
        <f>'[2]05'!J48</f>
        <v>0</v>
      </c>
      <c r="J46" s="196">
        <f>'[2]05'!K48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5">
        <f>'[2]05'!B49</f>
        <v>84</v>
      </c>
      <c r="C47" s="196">
        <f>'[2]05'!C49</f>
        <v>0</v>
      </c>
      <c r="D47" s="196">
        <f>'[2]05'!D49</f>
        <v>0</v>
      </c>
      <c r="E47" s="196">
        <f>'[2]05'!E49</f>
        <v>0</v>
      </c>
      <c r="F47" s="15">
        <f t="shared" si="6"/>
        <v>84</v>
      </c>
      <c r="G47" s="195">
        <f>'[2]05'!H49</f>
        <v>40</v>
      </c>
      <c r="H47" s="196">
        <f>'[2]05'!I49</f>
        <v>0</v>
      </c>
      <c r="I47" s="196">
        <f>'[2]05'!J49</f>
        <v>0</v>
      </c>
      <c r="J47" s="196">
        <f>'[2]05'!K49</f>
        <v>0</v>
      </c>
      <c r="K47" s="15">
        <f t="shared" si="3"/>
        <v>40</v>
      </c>
      <c r="L47" s="18">
        <f>frq!C47</f>
        <v>1</v>
      </c>
      <c r="M47" s="167">
        <f t="shared" si="4"/>
        <v>39.299999999999997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39.299999999999997</v>
      </c>
      <c r="R47" s="18">
        <v>0.7</v>
      </c>
    </row>
    <row r="48" spans="1:18">
      <c r="A48" s="8" t="s">
        <v>90</v>
      </c>
      <c r="B48" s="195">
        <f>'[2]05'!B50</f>
        <v>84</v>
      </c>
      <c r="C48" s="196">
        <f>'[2]05'!C50</f>
        <v>0</v>
      </c>
      <c r="D48" s="196">
        <f>'[2]05'!D50</f>
        <v>0</v>
      </c>
      <c r="E48" s="196">
        <f>'[2]05'!E50</f>
        <v>0</v>
      </c>
      <c r="F48" s="15">
        <f t="shared" si="6"/>
        <v>84</v>
      </c>
      <c r="G48" s="195">
        <f>'[2]05'!H50</f>
        <v>40</v>
      </c>
      <c r="H48" s="196">
        <f>'[2]05'!I50</f>
        <v>0</v>
      </c>
      <c r="I48" s="196">
        <f>'[2]05'!J50</f>
        <v>0</v>
      </c>
      <c r="J48" s="196">
        <f>'[2]05'!K50</f>
        <v>0</v>
      </c>
      <c r="K48" s="15">
        <f t="shared" si="3"/>
        <v>40</v>
      </c>
      <c r="L48" s="18">
        <f>frq!C48</f>
        <v>1</v>
      </c>
      <c r="M48" s="167">
        <f t="shared" si="4"/>
        <v>39.299999999999997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39.299999999999997</v>
      </c>
      <c r="R48" s="18">
        <v>0.7</v>
      </c>
    </row>
    <row r="49" spans="1:18">
      <c r="A49" s="8" t="s">
        <v>91</v>
      </c>
      <c r="B49" s="195">
        <f>'[2]05'!B51</f>
        <v>84</v>
      </c>
      <c r="C49" s="196">
        <f>'[2]05'!C51</f>
        <v>0</v>
      </c>
      <c r="D49" s="196">
        <f>'[2]05'!D51</f>
        <v>0</v>
      </c>
      <c r="E49" s="196">
        <f>'[2]05'!E51</f>
        <v>0</v>
      </c>
      <c r="F49" s="15">
        <f t="shared" si="6"/>
        <v>84</v>
      </c>
      <c r="G49" s="195">
        <f>'[2]05'!H51</f>
        <v>40</v>
      </c>
      <c r="H49" s="196">
        <f>'[2]05'!I51</f>
        <v>0</v>
      </c>
      <c r="I49" s="196">
        <f>'[2]05'!J51</f>
        <v>0</v>
      </c>
      <c r="J49" s="196">
        <f>'[2]05'!K51</f>
        <v>0</v>
      </c>
      <c r="K49" s="15">
        <f t="shared" si="3"/>
        <v>40</v>
      </c>
      <c r="L49" s="18">
        <f>frq!C49</f>
        <v>1</v>
      </c>
      <c r="M49" s="167">
        <f t="shared" si="4"/>
        <v>39.299999999999997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39.299999999999997</v>
      </c>
      <c r="R49" s="18">
        <v>0.7</v>
      </c>
    </row>
    <row r="50" spans="1:18">
      <c r="A50" s="8" t="s">
        <v>92</v>
      </c>
      <c r="B50" s="195">
        <f>'[2]05'!B52</f>
        <v>84</v>
      </c>
      <c r="C50" s="196">
        <f>'[2]05'!C52</f>
        <v>0</v>
      </c>
      <c r="D50" s="196">
        <f>'[2]05'!D52</f>
        <v>0</v>
      </c>
      <c r="E50" s="196">
        <f>'[2]05'!E52</f>
        <v>0</v>
      </c>
      <c r="F50" s="15">
        <f t="shared" si="6"/>
        <v>84</v>
      </c>
      <c r="G50" s="195">
        <f>'[2]05'!H52</f>
        <v>40</v>
      </c>
      <c r="H50" s="196">
        <f>'[2]05'!I52</f>
        <v>0</v>
      </c>
      <c r="I50" s="196">
        <f>'[2]05'!J52</f>
        <v>0</v>
      </c>
      <c r="J50" s="196">
        <f>'[2]05'!K52</f>
        <v>0</v>
      </c>
      <c r="K50" s="15">
        <f t="shared" si="3"/>
        <v>40</v>
      </c>
      <c r="L50" s="18">
        <f>frq!C50</f>
        <v>1</v>
      </c>
      <c r="M50" s="167">
        <f t="shared" si="4"/>
        <v>39.299999999999997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39.299999999999997</v>
      </c>
      <c r="R50" s="18">
        <v>0.7</v>
      </c>
    </row>
    <row r="51" spans="1:18">
      <c r="A51" s="8" t="s">
        <v>93</v>
      </c>
      <c r="B51" s="195">
        <f>'[2]05'!B53</f>
        <v>84</v>
      </c>
      <c r="C51" s="196">
        <f>'[2]05'!C53</f>
        <v>0</v>
      </c>
      <c r="D51" s="196">
        <f>'[2]05'!D53</f>
        <v>0</v>
      </c>
      <c r="E51" s="196">
        <f>'[2]05'!E53</f>
        <v>0</v>
      </c>
      <c r="F51" s="15">
        <f t="shared" si="6"/>
        <v>84</v>
      </c>
      <c r="G51" s="195">
        <f>'[2]05'!H53</f>
        <v>40</v>
      </c>
      <c r="H51" s="196">
        <f>'[2]05'!I53</f>
        <v>0</v>
      </c>
      <c r="I51" s="196">
        <f>'[2]05'!J53</f>
        <v>0</v>
      </c>
      <c r="J51" s="196">
        <f>'[2]05'!K53</f>
        <v>0</v>
      </c>
      <c r="K51" s="15">
        <f t="shared" si="3"/>
        <v>40</v>
      </c>
      <c r="L51" s="18">
        <f>frq!C51</f>
        <v>1</v>
      </c>
      <c r="M51" s="167">
        <f t="shared" si="4"/>
        <v>39.299999999999997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39.299999999999997</v>
      </c>
      <c r="R51" s="18">
        <v>0.7</v>
      </c>
    </row>
    <row r="52" spans="1:18">
      <c r="A52" s="8" t="s">
        <v>94</v>
      </c>
      <c r="B52" s="195">
        <f>'[2]05'!B54</f>
        <v>84</v>
      </c>
      <c r="C52" s="196">
        <f>'[2]05'!C54</f>
        <v>0</v>
      </c>
      <c r="D52" s="196">
        <f>'[2]05'!D54</f>
        <v>0</v>
      </c>
      <c r="E52" s="196">
        <f>'[2]05'!E54</f>
        <v>0</v>
      </c>
      <c r="F52" s="15">
        <f t="shared" si="6"/>
        <v>84</v>
      </c>
      <c r="G52" s="195">
        <f>'[2]05'!H54</f>
        <v>40</v>
      </c>
      <c r="H52" s="196">
        <f>'[2]05'!I54</f>
        <v>0</v>
      </c>
      <c r="I52" s="196">
        <f>'[2]05'!J54</f>
        <v>0</v>
      </c>
      <c r="J52" s="196">
        <f>'[2]05'!K54</f>
        <v>0</v>
      </c>
      <c r="K52" s="15">
        <f t="shared" si="3"/>
        <v>40</v>
      </c>
      <c r="L52" s="18">
        <f>frq!C52</f>
        <v>1</v>
      </c>
      <c r="M52" s="167">
        <f t="shared" si="4"/>
        <v>39.299999999999997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39.299999999999997</v>
      </c>
      <c r="R52" s="18">
        <v>0.7</v>
      </c>
    </row>
    <row r="53" spans="1:18">
      <c r="A53" s="8" t="s">
        <v>95</v>
      </c>
      <c r="B53" s="195">
        <f>'[2]05'!B55</f>
        <v>84</v>
      </c>
      <c r="C53" s="196">
        <f>'[2]05'!C55</f>
        <v>0</v>
      </c>
      <c r="D53" s="196">
        <f>'[2]05'!D55</f>
        <v>0</v>
      </c>
      <c r="E53" s="196">
        <f>'[2]05'!E55</f>
        <v>0</v>
      </c>
      <c r="F53" s="15">
        <f t="shared" si="6"/>
        <v>84</v>
      </c>
      <c r="G53" s="195">
        <f>'[2]05'!H55</f>
        <v>40</v>
      </c>
      <c r="H53" s="196">
        <f>'[2]05'!I55</f>
        <v>0</v>
      </c>
      <c r="I53" s="196">
        <f>'[2]05'!J55</f>
        <v>0</v>
      </c>
      <c r="J53" s="196">
        <f>'[2]05'!K55</f>
        <v>0</v>
      </c>
      <c r="K53" s="15">
        <f t="shared" si="3"/>
        <v>40</v>
      </c>
      <c r="L53" s="18">
        <f>frq!C53</f>
        <v>1</v>
      </c>
      <c r="M53" s="167">
        <f t="shared" si="4"/>
        <v>39.299999999999997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39.299999999999997</v>
      </c>
      <c r="R53" s="18">
        <v>0.7</v>
      </c>
    </row>
    <row r="54" spans="1:18">
      <c r="A54" s="8" t="s">
        <v>96</v>
      </c>
      <c r="B54" s="195">
        <f>'[2]05'!B56</f>
        <v>84</v>
      </c>
      <c r="C54" s="196">
        <f>'[2]05'!C56</f>
        <v>0</v>
      </c>
      <c r="D54" s="196">
        <f>'[2]05'!D56</f>
        <v>0</v>
      </c>
      <c r="E54" s="196">
        <f>'[2]05'!E56</f>
        <v>0</v>
      </c>
      <c r="F54" s="15">
        <f t="shared" si="6"/>
        <v>84</v>
      </c>
      <c r="G54" s="195">
        <f>'[2]05'!H56</f>
        <v>40</v>
      </c>
      <c r="H54" s="196">
        <f>'[2]05'!I56</f>
        <v>0</v>
      </c>
      <c r="I54" s="196">
        <f>'[2]05'!J56</f>
        <v>0</v>
      </c>
      <c r="J54" s="196">
        <f>'[2]05'!K56</f>
        <v>0</v>
      </c>
      <c r="K54" s="15">
        <f t="shared" si="3"/>
        <v>40</v>
      </c>
      <c r="L54" s="18">
        <f>frq!C54</f>
        <v>1</v>
      </c>
      <c r="M54" s="167">
        <f t="shared" si="4"/>
        <v>39.299999999999997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39.299999999999997</v>
      </c>
      <c r="R54" s="18">
        <v>0.7</v>
      </c>
    </row>
    <row r="55" spans="1:18">
      <c r="A55" s="8" t="s">
        <v>97</v>
      </c>
      <c r="B55" s="195">
        <f>'[2]05'!B57</f>
        <v>84</v>
      </c>
      <c r="C55" s="196">
        <f>'[2]05'!C57</f>
        <v>0</v>
      </c>
      <c r="D55" s="196">
        <f>'[2]05'!D57</f>
        <v>0</v>
      </c>
      <c r="E55" s="196">
        <f>'[2]05'!E57</f>
        <v>0</v>
      </c>
      <c r="F55" s="15">
        <f t="shared" si="6"/>
        <v>84</v>
      </c>
      <c r="G55" s="195">
        <f>'[2]05'!H57</f>
        <v>40</v>
      </c>
      <c r="H55" s="196">
        <f>'[2]05'!I57</f>
        <v>0</v>
      </c>
      <c r="I55" s="196">
        <f>'[2]05'!J57</f>
        <v>0</v>
      </c>
      <c r="J55" s="196">
        <f>'[2]05'!K57</f>
        <v>0</v>
      </c>
      <c r="K55" s="15">
        <f t="shared" si="3"/>
        <v>40</v>
      </c>
      <c r="L55" s="18">
        <f>frq!C55</f>
        <v>1</v>
      </c>
      <c r="M55" s="167">
        <f t="shared" si="4"/>
        <v>39.299999999999997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39.299999999999997</v>
      </c>
      <c r="R55" s="18">
        <v>0.7</v>
      </c>
    </row>
    <row r="56" spans="1:18">
      <c r="A56" s="8" t="s">
        <v>98</v>
      </c>
      <c r="B56" s="195">
        <f>'[2]05'!B58</f>
        <v>84</v>
      </c>
      <c r="C56" s="196">
        <f>'[2]05'!C58</f>
        <v>0</v>
      </c>
      <c r="D56" s="196">
        <f>'[2]05'!D58</f>
        <v>0</v>
      </c>
      <c r="E56" s="196">
        <f>'[2]05'!E58</f>
        <v>0</v>
      </c>
      <c r="F56" s="15">
        <f t="shared" si="6"/>
        <v>84</v>
      </c>
      <c r="G56" s="195">
        <f>'[2]05'!H58</f>
        <v>40</v>
      </c>
      <c r="H56" s="196">
        <f>'[2]05'!I58</f>
        <v>0</v>
      </c>
      <c r="I56" s="196">
        <f>'[2]05'!J58</f>
        <v>0</v>
      </c>
      <c r="J56" s="196">
        <f>'[2]05'!K58</f>
        <v>0</v>
      </c>
      <c r="K56" s="15">
        <f t="shared" si="3"/>
        <v>40</v>
      </c>
      <c r="L56" s="18">
        <f>frq!C56</f>
        <v>1</v>
      </c>
      <c r="M56" s="167">
        <f t="shared" si="4"/>
        <v>39.299999999999997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39.299999999999997</v>
      </c>
      <c r="R56" s="18">
        <v>0.7</v>
      </c>
    </row>
    <row r="57" spans="1:18">
      <c r="A57" s="8" t="s">
        <v>99</v>
      </c>
      <c r="B57" s="195">
        <f>'[2]05'!B59</f>
        <v>84</v>
      </c>
      <c r="C57" s="196">
        <f>'[2]05'!C59</f>
        <v>0</v>
      </c>
      <c r="D57" s="196">
        <f>'[2]05'!D59</f>
        <v>0</v>
      </c>
      <c r="E57" s="196">
        <f>'[2]05'!E59</f>
        <v>0</v>
      </c>
      <c r="F57" s="15">
        <f t="shared" si="6"/>
        <v>84</v>
      </c>
      <c r="G57" s="195">
        <f>'[2]05'!H59</f>
        <v>40</v>
      </c>
      <c r="H57" s="196">
        <f>'[2]05'!I59</f>
        <v>0</v>
      </c>
      <c r="I57" s="196">
        <f>'[2]05'!J59</f>
        <v>0</v>
      </c>
      <c r="J57" s="196">
        <f>'[2]05'!K59</f>
        <v>0</v>
      </c>
      <c r="K57" s="15">
        <f t="shared" si="3"/>
        <v>40</v>
      </c>
      <c r="L57" s="18">
        <f>frq!C57</f>
        <v>1</v>
      </c>
      <c r="M57" s="167">
        <f t="shared" si="4"/>
        <v>39.299999999999997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39.299999999999997</v>
      </c>
      <c r="R57" s="18">
        <v>0.7</v>
      </c>
    </row>
    <row r="58" spans="1:18">
      <c r="A58" s="8" t="s">
        <v>100</v>
      </c>
      <c r="B58" s="195">
        <f>'[2]05'!B60</f>
        <v>84</v>
      </c>
      <c r="C58" s="196">
        <f>'[2]05'!C60</f>
        <v>0</v>
      </c>
      <c r="D58" s="196">
        <f>'[2]05'!D60</f>
        <v>0</v>
      </c>
      <c r="E58" s="196">
        <f>'[2]05'!E60</f>
        <v>0</v>
      </c>
      <c r="F58" s="15">
        <f t="shared" si="6"/>
        <v>84</v>
      </c>
      <c r="G58" s="195">
        <f>'[2]05'!H60</f>
        <v>40</v>
      </c>
      <c r="H58" s="196">
        <f>'[2]05'!I60</f>
        <v>0</v>
      </c>
      <c r="I58" s="196">
        <f>'[2]05'!J60</f>
        <v>0</v>
      </c>
      <c r="J58" s="196">
        <f>'[2]05'!K60</f>
        <v>0</v>
      </c>
      <c r="K58" s="15">
        <f t="shared" si="3"/>
        <v>40</v>
      </c>
      <c r="L58" s="18">
        <f>frq!C58</f>
        <v>1</v>
      </c>
      <c r="M58" s="167">
        <f t="shared" si="4"/>
        <v>39.299999999999997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39.299999999999997</v>
      </c>
      <c r="R58" s="18">
        <v>0.7</v>
      </c>
    </row>
    <row r="59" spans="1:18">
      <c r="A59" s="8" t="s">
        <v>101</v>
      </c>
      <c r="B59" s="195">
        <f>'[2]05'!B61</f>
        <v>84</v>
      </c>
      <c r="C59" s="196">
        <f>'[2]05'!C61</f>
        <v>0</v>
      </c>
      <c r="D59" s="196">
        <f>'[2]05'!D61</f>
        <v>0</v>
      </c>
      <c r="E59" s="196">
        <f>'[2]05'!E61</f>
        <v>0</v>
      </c>
      <c r="F59" s="15">
        <f t="shared" si="6"/>
        <v>84</v>
      </c>
      <c r="G59" s="195">
        <f>'[2]05'!H61</f>
        <v>40</v>
      </c>
      <c r="H59" s="196">
        <f>'[2]05'!I61</f>
        <v>0</v>
      </c>
      <c r="I59" s="196">
        <f>'[2]05'!J61</f>
        <v>0</v>
      </c>
      <c r="J59" s="196">
        <f>'[2]05'!K61</f>
        <v>0</v>
      </c>
      <c r="K59" s="15">
        <f t="shared" si="3"/>
        <v>40</v>
      </c>
      <c r="L59" s="18">
        <f>frq!C59</f>
        <v>1</v>
      </c>
      <c r="M59" s="167">
        <f t="shared" si="4"/>
        <v>39.299999999999997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39.299999999999997</v>
      </c>
      <c r="R59" s="18">
        <v>0.7</v>
      </c>
    </row>
    <row r="60" spans="1:18">
      <c r="A60" s="8" t="s">
        <v>102</v>
      </c>
      <c r="B60" s="195">
        <f>'[2]05'!B62</f>
        <v>84</v>
      </c>
      <c r="C60" s="196">
        <f>'[2]05'!C62</f>
        <v>0</v>
      </c>
      <c r="D60" s="196">
        <f>'[2]05'!D62</f>
        <v>0</v>
      </c>
      <c r="E60" s="196">
        <f>'[2]05'!E62</f>
        <v>0</v>
      </c>
      <c r="F60" s="15">
        <f t="shared" si="6"/>
        <v>84</v>
      </c>
      <c r="G60" s="195">
        <f>'[2]05'!H62</f>
        <v>40</v>
      </c>
      <c r="H60" s="196">
        <f>'[2]05'!I62</f>
        <v>0</v>
      </c>
      <c r="I60" s="196">
        <f>'[2]05'!J62</f>
        <v>0</v>
      </c>
      <c r="J60" s="196">
        <f>'[2]05'!K62</f>
        <v>0</v>
      </c>
      <c r="K60" s="15">
        <f t="shared" si="3"/>
        <v>40</v>
      </c>
      <c r="L60" s="18">
        <f>frq!C60</f>
        <v>1</v>
      </c>
      <c r="M60" s="167">
        <f t="shared" si="4"/>
        <v>39.299999999999997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39.299999999999997</v>
      </c>
      <c r="R60" s="18">
        <v>0.7</v>
      </c>
    </row>
    <row r="61" spans="1:18">
      <c r="A61" s="8" t="s">
        <v>103</v>
      </c>
      <c r="B61" s="195">
        <f>'[2]05'!B63</f>
        <v>84</v>
      </c>
      <c r="C61" s="196">
        <f>'[2]05'!C63</f>
        <v>0</v>
      </c>
      <c r="D61" s="196">
        <f>'[2]05'!D63</f>
        <v>0</v>
      </c>
      <c r="E61" s="196">
        <f>'[2]05'!E63</f>
        <v>0</v>
      </c>
      <c r="F61" s="15">
        <f t="shared" si="6"/>
        <v>84</v>
      </c>
      <c r="G61" s="195">
        <f>'[2]05'!H63</f>
        <v>40</v>
      </c>
      <c r="H61" s="196">
        <f>'[2]05'!I63</f>
        <v>0</v>
      </c>
      <c r="I61" s="196">
        <f>'[2]05'!J63</f>
        <v>0</v>
      </c>
      <c r="J61" s="196">
        <f>'[2]05'!K63</f>
        <v>0</v>
      </c>
      <c r="K61" s="15">
        <f t="shared" si="3"/>
        <v>40</v>
      </c>
      <c r="L61" s="18">
        <f>frq!C61</f>
        <v>1</v>
      </c>
      <c r="M61" s="167">
        <f t="shared" si="4"/>
        <v>39.299999999999997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39.299999999999997</v>
      </c>
      <c r="R61" s="18">
        <v>0.7</v>
      </c>
    </row>
    <row r="62" spans="1:18">
      <c r="A62" s="8" t="s">
        <v>104</v>
      </c>
      <c r="B62" s="195">
        <f>'[2]05'!B64</f>
        <v>84</v>
      </c>
      <c r="C62" s="196">
        <f>'[2]05'!C64</f>
        <v>0</v>
      </c>
      <c r="D62" s="196">
        <f>'[2]05'!D64</f>
        <v>0</v>
      </c>
      <c r="E62" s="196">
        <f>'[2]05'!E64</f>
        <v>0</v>
      </c>
      <c r="F62" s="15">
        <f t="shared" si="6"/>
        <v>84</v>
      </c>
      <c r="G62" s="195">
        <f>'[2]05'!H64</f>
        <v>40</v>
      </c>
      <c r="H62" s="196">
        <f>'[2]05'!I64</f>
        <v>0</v>
      </c>
      <c r="I62" s="196">
        <f>'[2]05'!J64</f>
        <v>0</v>
      </c>
      <c r="J62" s="196">
        <f>'[2]05'!K64</f>
        <v>0</v>
      </c>
      <c r="K62" s="15">
        <f t="shared" si="3"/>
        <v>40</v>
      </c>
      <c r="L62" s="18">
        <f>frq!C62</f>
        <v>1</v>
      </c>
      <c r="M62" s="167">
        <f t="shared" si="4"/>
        <v>39.299999999999997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39.299999999999997</v>
      </c>
      <c r="R62" s="18">
        <v>0.7</v>
      </c>
    </row>
    <row r="63" spans="1:18">
      <c r="A63" s="8" t="s">
        <v>105</v>
      </c>
      <c r="B63" s="195">
        <f>'[2]05'!B65</f>
        <v>84</v>
      </c>
      <c r="C63" s="196">
        <f>'[2]05'!C65</f>
        <v>0</v>
      </c>
      <c r="D63" s="196">
        <f>'[2]05'!D65</f>
        <v>0</v>
      </c>
      <c r="E63" s="196">
        <f>'[2]05'!E65</f>
        <v>0</v>
      </c>
      <c r="F63" s="15">
        <f t="shared" si="6"/>
        <v>84</v>
      </c>
      <c r="G63" s="195">
        <f>'[2]05'!H65</f>
        <v>39</v>
      </c>
      <c r="H63" s="196">
        <f>'[2]05'!I65</f>
        <v>0</v>
      </c>
      <c r="I63" s="196">
        <f>'[2]05'!J65</f>
        <v>0</v>
      </c>
      <c r="J63" s="196">
        <f>'[2]05'!K65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5">
        <f>'[2]05'!B66</f>
        <v>84</v>
      </c>
      <c r="C64" s="196">
        <f>'[2]05'!C66</f>
        <v>0</v>
      </c>
      <c r="D64" s="196">
        <f>'[2]05'!D66</f>
        <v>0</v>
      </c>
      <c r="E64" s="196">
        <f>'[2]05'!E66</f>
        <v>0</v>
      </c>
      <c r="F64" s="15">
        <f t="shared" si="6"/>
        <v>84</v>
      </c>
      <c r="G64" s="195">
        <f>'[2]05'!H66</f>
        <v>39</v>
      </c>
      <c r="H64" s="196">
        <f>'[2]05'!I66</f>
        <v>0</v>
      </c>
      <c r="I64" s="196">
        <f>'[2]05'!J66</f>
        <v>0</v>
      </c>
      <c r="J64" s="196">
        <f>'[2]05'!K66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5">
        <f>'[2]05'!B67</f>
        <v>84</v>
      </c>
      <c r="C65" s="196">
        <f>'[2]05'!C67</f>
        <v>0</v>
      </c>
      <c r="D65" s="196">
        <f>'[2]05'!D67</f>
        <v>0</v>
      </c>
      <c r="E65" s="196">
        <f>'[2]05'!E67</f>
        <v>0</v>
      </c>
      <c r="F65" s="15">
        <f t="shared" si="6"/>
        <v>84</v>
      </c>
      <c r="G65" s="195">
        <f>'[2]05'!H67</f>
        <v>39</v>
      </c>
      <c r="H65" s="196">
        <f>'[2]05'!I67</f>
        <v>0</v>
      </c>
      <c r="I65" s="196">
        <f>'[2]05'!J67</f>
        <v>0</v>
      </c>
      <c r="J65" s="196">
        <f>'[2]05'!K67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5">
        <f>'[2]05'!B68</f>
        <v>84</v>
      </c>
      <c r="C66" s="196">
        <f>'[2]05'!C68</f>
        <v>0</v>
      </c>
      <c r="D66" s="196">
        <f>'[2]05'!D68</f>
        <v>0</v>
      </c>
      <c r="E66" s="196">
        <f>'[2]05'!E68</f>
        <v>0</v>
      </c>
      <c r="F66" s="15">
        <f t="shared" si="6"/>
        <v>84</v>
      </c>
      <c r="G66" s="195">
        <f>'[2]05'!H68</f>
        <v>39</v>
      </c>
      <c r="H66" s="196">
        <f>'[2]05'!I68</f>
        <v>0</v>
      </c>
      <c r="I66" s="196">
        <f>'[2]05'!J68</f>
        <v>0</v>
      </c>
      <c r="J66" s="196">
        <f>'[2]05'!K68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195">
        <f>'[2]05'!B69</f>
        <v>84</v>
      </c>
      <c r="C67" s="196">
        <f>'[2]05'!C69</f>
        <v>0</v>
      </c>
      <c r="D67" s="196">
        <f>'[2]05'!D69</f>
        <v>0</v>
      </c>
      <c r="E67" s="196">
        <f>'[2]05'!E69</f>
        <v>0</v>
      </c>
      <c r="F67" s="15">
        <f t="shared" si="6"/>
        <v>84</v>
      </c>
      <c r="G67" s="195">
        <f>'[2]05'!H69</f>
        <v>39</v>
      </c>
      <c r="H67" s="196">
        <f>'[2]05'!I69</f>
        <v>0</v>
      </c>
      <c r="I67" s="196">
        <f>'[2]05'!J69</f>
        <v>0</v>
      </c>
      <c r="J67" s="196">
        <f>'[2]05'!K69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195">
        <f>'[2]05'!B70</f>
        <v>84</v>
      </c>
      <c r="C68" s="196">
        <f>'[2]05'!C70</f>
        <v>0</v>
      </c>
      <c r="D68" s="196">
        <f>'[2]05'!D70</f>
        <v>0</v>
      </c>
      <c r="E68" s="196">
        <f>'[2]05'!E70</f>
        <v>0</v>
      </c>
      <c r="F68" s="15">
        <f t="shared" si="6"/>
        <v>84</v>
      </c>
      <c r="G68" s="195">
        <f>'[2]05'!H70</f>
        <v>39</v>
      </c>
      <c r="H68" s="196">
        <f>'[2]05'!I70</f>
        <v>0</v>
      </c>
      <c r="I68" s="196">
        <f>'[2]05'!J70</f>
        <v>0</v>
      </c>
      <c r="J68" s="196">
        <f>'[2]05'!K70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195">
        <f>'[2]05'!B71</f>
        <v>84</v>
      </c>
      <c r="C69" s="196">
        <f>'[2]05'!C71</f>
        <v>0</v>
      </c>
      <c r="D69" s="196">
        <f>'[2]05'!D71</f>
        <v>0</v>
      </c>
      <c r="E69" s="196">
        <f>'[2]05'!E71</f>
        <v>0</v>
      </c>
      <c r="F69" s="15">
        <f t="shared" ref="F69:F98" si="16">SUM(B69:E69)</f>
        <v>84</v>
      </c>
      <c r="G69" s="195">
        <f>'[2]05'!H71</f>
        <v>39</v>
      </c>
      <c r="H69" s="196">
        <f>'[2]05'!I71</f>
        <v>0</v>
      </c>
      <c r="I69" s="196">
        <f>'[2]05'!J71</f>
        <v>0</v>
      </c>
      <c r="J69" s="196">
        <f>'[2]05'!K71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195">
        <f>'[2]05'!B72</f>
        <v>84</v>
      </c>
      <c r="C70" s="196">
        <f>'[2]05'!C72</f>
        <v>0</v>
      </c>
      <c r="D70" s="196">
        <f>'[2]05'!D72</f>
        <v>0</v>
      </c>
      <c r="E70" s="196">
        <f>'[2]05'!E72</f>
        <v>0</v>
      </c>
      <c r="F70" s="15">
        <f t="shared" si="16"/>
        <v>84</v>
      </c>
      <c r="G70" s="195">
        <f>'[2]05'!H72</f>
        <v>39</v>
      </c>
      <c r="H70" s="196">
        <f>'[2]05'!I72</f>
        <v>0</v>
      </c>
      <c r="I70" s="196">
        <f>'[2]05'!J72</f>
        <v>0</v>
      </c>
      <c r="J70" s="196">
        <f>'[2]05'!K72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195">
        <f>'[2]05'!B73</f>
        <v>84</v>
      </c>
      <c r="C71" s="196">
        <f>'[2]05'!C73</f>
        <v>0</v>
      </c>
      <c r="D71" s="196">
        <f>'[2]05'!D73</f>
        <v>0</v>
      </c>
      <c r="E71" s="196">
        <f>'[2]05'!E73</f>
        <v>0</v>
      </c>
      <c r="F71" s="15">
        <f t="shared" si="16"/>
        <v>84</v>
      </c>
      <c r="G71" s="195">
        <f>'[2]05'!H73</f>
        <v>39</v>
      </c>
      <c r="H71" s="196">
        <f>'[2]05'!I73</f>
        <v>0</v>
      </c>
      <c r="I71" s="196">
        <f>'[2]05'!J73</f>
        <v>0</v>
      </c>
      <c r="J71" s="196">
        <f>'[2]05'!K73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5">
        <f>'[2]05'!B74</f>
        <v>84</v>
      </c>
      <c r="C72" s="196">
        <f>'[2]05'!C74</f>
        <v>0</v>
      </c>
      <c r="D72" s="196">
        <f>'[2]05'!D74</f>
        <v>0</v>
      </c>
      <c r="E72" s="196">
        <f>'[2]05'!E74</f>
        <v>0</v>
      </c>
      <c r="F72" s="15">
        <f t="shared" si="16"/>
        <v>84</v>
      </c>
      <c r="G72" s="195">
        <f>'[2]05'!H74</f>
        <v>39</v>
      </c>
      <c r="H72" s="196">
        <f>'[2]05'!I74</f>
        <v>0</v>
      </c>
      <c r="I72" s="196">
        <f>'[2]05'!J74</f>
        <v>0</v>
      </c>
      <c r="J72" s="196">
        <f>'[2]05'!K74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5">
        <f>'[2]05'!B75</f>
        <v>84</v>
      </c>
      <c r="C73" s="196">
        <f>'[2]05'!C75</f>
        <v>0</v>
      </c>
      <c r="D73" s="196">
        <f>'[2]05'!D75</f>
        <v>0</v>
      </c>
      <c r="E73" s="196">
        <f>'[2]05'!E75</f>
        <v>0</v>
      </c>
      <c r="F73" s="15">
        <f t="shared" si="16"/>
        <v>84</v>
      </c>
      <c r="G73" s="195">
        <f>'[2]05'!H75</f>
        <v>39</v>
      </c>
      <c r="H73" s="196">
        <f>'[2]05'!I75</f>
        <v>0</v>
      </c>
      <c r="I73" s="196">
        <f>'[2]05'!J75</f>
        <v>0</v>
      </c>
      <c r="J73" s="196">
        <f>'[2]05'!K75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5">
        <f>'[2]05'!B76</f>
        <v>84</v>
      </c>
      <c r="C74" s="196">
        <f>'[2]05'!C76</f>
        <v>0</v>
      </c>
      <c r="D74" s="196">
        <f>'[2]05'!D76</f>
        <v>0</v>
      </c>
      <c r="E74" s="196">
        <f>'[2]05'!E76</f>
        <v>0</v>
      </c>
      <c r="F74" s="15">
        <f t="shared" si="16"/>
        <v>84</v>
      </c>
      <c r="G74" s="195">
        <f>'[2]05'!H76</f>
        <v>39</v>
      </c>
      <c r="H74" s="196">
        <f>'[2]05'!I76</f>
        <v>0</v>
      </c>
      <c r="I74" s="196">
        <f>'[2]05'!J76</f>
        <v>0</v>
      </c>
      <c r="J74" s="196">
        <f>'[2]05'!K76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5">
        <f>'[2]05'!B77</f>
        <v>84</v>
      </c>
      <c r="C75" s="196">
        <f>'[2]05'!C77</f>
        <v>0</v>
      </c>
      <c r="D75" s="196">
        <f>'[2]05'!D77</f>
        <v>0</v>
      </c>
      <c r="E75" s="196">
        <f>'[2]05'!E77</f>
        <v>0</v>
      </c>
      <c r="F75" s="15">
        <f t="shared" si="16"/>
        <v>84</v>
      </c>
      <c r="G75" s="195">
        <f>'[2]05'!H77</f>
        <v>39</v>
      </c>
      <c r="H75" s="196">
        <f>'[2]05'!I77</f>
        <v>0</v>
      </c>
      <c r="I75" s="196">
        <f>'[2]05'!J77</f>
        <v>0</v>
      </c>
      <c r="J75" s="196">
        <f>'[2]05'!K77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5">
        <f>'[2]05'!B78</f>
        <v>84</v>
      </c>
      <c r="C76" s="196">
        <f>'[2]05'!C78</f>
        <v>0</v>
      </c>
      <c r="D76" s="196">
        <f>'[2]05'!D78</f>
        <v>0</v>
      </c>
      <c r="E76" s="196">
        <f>'[2]05'!E78</f>
        <v>0</v>
      </c>
      <c r="F76" s="15">
        <f t="shared" si="16"/>
        <v>84</v>
      </c>
      <c r="G76" s="195">
        <f>'[2]05'!H78</f>
        <v>39</v>
      </c>
      <c r="H76" s="196">
        <f>'[2]05'!I78</f>
        <v>0</v>
      </c>
      <c r="I76" s="196">
        <f>'[2]05'!J78</f>
        <v>0</v>
      </c>
      <c r="J76" s="196">
        <f>'[2]05'!K78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5">
        <f>'[2]05'!B79</f>
        <v>84</v>
      </c>
      <c r="C77" s="196">
        <f>'[2]05'!C79</f>
        <v>0</v>
      </c>
      <c r="D77" s="196">
        <f>'[2]05'!D79</f>
        <v>0</v>
      </c>
      <c r="E77" s="196">
        <f>'[2]05'!E79</f>
        <v>0</v>
      </c>
      <c r="F77" s="15">
        <f t="shared" si="16"/>
        <v>84</v>
      </c>
      <c r="G77" s="195">
        <f>'[2]05'!H79</f>
        <v>39</v>
      </c>
      <c r="H77" s="196">
        <f>'[2]05'!I79</f>
        <v>0</v>
      </c>
      <c r="I77" s="196">
        <f>'[2]05'!J79</f>
        <v>0</v>
      </c>
      <c r="J77" s="196">
        <f>'[2]05'!K79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5">
        <f>'[2]05'!B80</f>
        <v>84</v>
      </c>
      <c r="C78" s="196">
        <f>'[2]05'!C80</f>
        <v>0</v>
      </c>
      <c r="D78" s="196">
        <f>'[2]05'!D80</f>
        <v>0</v>
      </c>
      <c r="E78" s="196">
        <f>'[2]05'!E80</f>
        <v>0</v>
      </c>
      <c r="F78" s="15">
        <f t="shared" si="16"/>
        <v>84</v>
      </c>
      <c r="G78" s="195">
        <f>'[2]05'!H80</f>
        <v>39</v>
      </c>
      <c r="H78" s="196">
        <f>'[2]05'!I80</f>
        <v>0</v>
      </c>
      <c r="I78" s="196">
        <f>'[2]05'!J80</f>
        <v>0</v>
      </c>
      <c r="J78" s="196">
        <f>'[2]05'!K80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5">
        <f>'[2]05'!B81</f>
        <v>84</v>
      </c>
      <c r="C79" s="196">
        <f>'[2]05'!C81</f>
        <v>0</v>
      </c>
      <c r="D79" s="196">
        <f>'[2]05'!D81</f>
        <v>0</v>
      </c>
      <c r="E79" s="196">
        <f>'[2]05'!E81</f>
        <v>0</v>
      </c>
      <c r="F79" s="15">
        <f t="shared" si="16"/>
        <v>84</v>
      </c>
      <c r="G79" s="195">
        <f>'[2]05'!H81</f>
        <v>39</v>
      </c>
      <c r="H79" s="196">
        <f>'[2]05'!I81</f>
        <v>0</v>
      </c>
      <c r="I79" s="196">
        <f>'[2]05'!J81</f>
        <v>0</v>
      </c>
      <c r="J79" s="196">
        <f>'[2]05'!K81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5">
        <f>'[2]05'!B82</f>
        <v>84</v>
      </c>
      <c r="C80" s="196">
        <f>'[2]05'!C82</f>
        <v>0</v>
      </c>
      <c r="D80" s="196">
        <f>'[2]05'!D82</f>
        <v>0</v>
      </c>
      <c r="E80" s="196">
        <f>'[2]05'!E82</f>
        <v>0</v>
      </c>
      <c r="F80" s="15">
        <f t="shared" si="16"/>
        <v>84</v>
      </c>
      <c r="G80" s="195">
        <f>'[2]05'!H82</f>
        <v>39</v>
      </c>
      <c r="H80" s="196">
        <f>'[2]05'!I82</f>
        <v>0</v>
      </c>
      <c r="I80" s="196">
        <f>'[2]05'!J82</f>
        <v>0</v>
      </c>
      <c r="J80" s="196">
        <f>'[2]05'!K82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5">
        <f>'[2]05'!B83</f>
        <v>84</v>
      </c>
      <c r="C81" s="196">
        <f>'[2]05'!C83</f>
        <v>0</v>
      </c>
      <c r="D81" s="196">
        <f>'[2]05'!D83</f>
        <v>0</v>
      </c>
      <c r="E81" s="196">
        <f>'[2]05'!E83</f>
        <v>0</v>
      </c>
      <c r="F81" s="15">
        <f t="shared" si="16"/>
        <v>84</v>
      </c>
      <c r="G81" s="195">
        <f>'[2]05'!H83</f>
        <v>39</v>
      </c>
      <c r="H81" s="196">
        <f>'[2]05'!I83</f>
        <v>0</v>
      </c>
      <c r="I81" s="196">
        <f>'[2]05'!J83</f>
        <v>0</v>
      </c>
      <c r="J81" s="196">
        <f>'[2]05'!K83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5">
        <f>'[2]05'!B84</f>
        <v>84</v>
      </c>
      <c r="C82" s="196">
        <f>'[2]05'!C84</f>
        <v>0</v>
      </c>
      <c r="D82" s="196">
        <f>'[2]05'!D84</f>
        <v>0</v>
      </c>
      <c r="E82" s="196">
        <f>'[2]05'!E84</f>
        <v>0</v>
      </c>
      <c r="F82" s="15">
        <f t="shared" si="16"/>
        <v>84</v>
      </c>
      <c r="G82" s="195">
        <f>'[2]05'!H84</f>
        <v>39</v>
      </c>
      <c r="H82" s="196">
        <f>'[2]05'!I84</f>
        <v>0</v>
      </c>
      <c r="I82" s="196">
        <f>'[2]05'!J84</f>
        <v>0</v>
      </c>
      <c r="J82" s="196">
        <f>'[2]05'!K84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5">
        <f>'[2]05'!B85</f>
        <v>84</v>
      </c>
      <c r="C83" s="196">
        <f>'[2]05'!C85</f>
        <v>0</v>
      </c>
      <c r="D83" s="196">
        <f>'[2]05'!D85</f>
        <v>0</v>
      </c>
      <c r="E83" s="196">
        <f>'[2]05'!E85</f>
        <v>0</v>
      </c>
      <c r="F83" s="15">
        <f t="shared" si="16"/>
        <v>84</v>
      </c>
      <c r="G83" s="195">
        <f>'[2]05'!H85</f>
        <v>39</v>
      </c>
      <c r="H83" s="196">
        <f>'[2]05'!I85</f>
        <v>0</v>
      </c>
      <c r="I83" s="196">
        <f>'[2]05'!J85</f>
        <v>0</v>
      </c>
      <c r="J83" s="196">
        <f>'[2]05'!K85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5">
        <f>'[2]05'!B86</f>
        <v>84</v>
      </c>
      <c r="C84" s="196">
        <f>'[2]05'!C86</f>
        <v>0</v>
      </c>
      <c r="D84" s="196">
        <f>'[2]05'!D86</f>
        <v>0</v>
      </c>
      <c r="E84" s="196">
        <f>'[2]05'!E86</f>
        <v>0</v>
      </c>
      <c r="F84" s="15">
        <f t="shared" si="16"/>
        <v>84</v>
      </c>
      <c r="G84" s="195">
        <f>'[2]05'!H86</f>
        <v>39</v>
      </c>
      <c r="H84" s="196">
        <f>'[2]05'!I86</f>
        <v>0</v>
      </c>
      <c r="I84" s="196">
        <f>'[2]05'!J86</f>
        <v>0</v>
      </c>
      <c r="J84" s="196">
        <f>'[2]05'!K86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5">
        <f>'[2]05'!B87</f>
        <v>84</v>
      </c>
      <c r="C85" s="196">
        <f>'[2]05'!C87</f>
        <v>0</v>
      </c>
      <c r="D85" s="196">
        <f>'[2]05'!D87</f>
        <v>0</v>
      </c>
      <c r="E85" s="196">
        <f>'[2]05'!E87</f>
        <v>0</v>
      </c>
      <c r="F85" s="15">
        <f t="shared" si="16"/>
        <v>84</v>
      </c>
      <c r="G85" s="195">
        <f>'[2]05'!H87</f>
        <v>39</v>
      </c>
      <c r="H85" s="196">
        <f>'[2]05'!I87</f>
        <v>0</v>
      </c>
      <c r="I85" s="196">
        <f>'[2]05'!J87</f>
        <v>0</v>
      </c>
      <c r="J85" s="196">
        <f>'[2]05'!K87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5">
        <f>'[2]05'!B88</f>
        <v>84</v>
      </c>
      <c r="C86" s="196">
        <f>'[2]05'!C88</f>
        <v>0</v>
      </c>
      <c r="D86" s="196">
        <f>'[2]05'!D88</f>
        <v>0</v>
      </c>
      <c r="E86" s="196">
        <f>'[2]05'!E88</f>
        <v>0</v>
      </c>
      <c r="F86" s="15">
        <f t="shared" si="16"/>
        <v>84</v>
      </c>
      <c r="G86" s="195">
        <f>'[2]05'!H88</f>
        <v>39</v>
      </c>
      <c r="H86" s="196">
        <f>'[2]05'!I88</f>
        <v>0</v>
      </c>
      <c r="I86" s="196">
        <f>'[2]05'!J88</f>
        <v>0</v>
      </c>
      <c r="J86" s="196">
        <f>'[2]05'!K88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5">
        <f>'[2]05'!B89</f>
        <v>84</v>
      </c>
      <c r="C87" s="196">
        <f>'[2]05'!C89</f>
        <v>0</v>
      </c>
      <c r="D87" s="196">
        <f>'[2]05'!D89</f>
        <v>0</v>
      </c>
      <c r="E87" s="196">
        <f>'[2]05'!E89</f>
        <v>0</v>
      </c>
      <c r="F87" s="15">
        <f t="shared" si="16"/>
        <v>84</v>
      </c>
      <c r="G87" s="195">
        <f>'[2]05'!H89</f>
        <v>39</v>
      </c>
      <c r="H87" s="196">
        <f>'[2]05'!I89</f>
        <v>0</v>
      </c>
      <c r="I87" s="196">
        <f>'[2]05'!J89</f>
        <v>0</v>
      </c>
      <c r="J87" s="196">
        <f>'[2]05'!K89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5">
        <f>'[2]05'!B90</f>
        <v>84</v>
      </c>
      <c r="C88" s="196">
        <f>'[2]05'!C90</f>
        <v>0</v>
      </c>
      <c r="D88" s="196">
        <f>'[2]05'!D90</f>
        <v>0</v>
      </c>
      <c r="E88" s="196">
        <f>'[2]05'!E90</f>
        <v>0</v>
      </c>
      <c r="F88" s="15">
        <f t="shared" si="16"/>
        <v>84</v>
      </c>
      <c r="G88" s="195">
        <f>'[2]05'!H90</f>
        <v>39</v>
      </c>
      <c r="H88" s="196">
        <f>'[2]05'!I90</f>
        <v>0</v>
      </c>
      <c r="I88" s="196">
        <f>'[2]05'!J90</f>
        <v>0</v>
      </c>
      <c r="J88" s="196">
        <f>'[2]05'!K90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5">
        <f>'[2]05'!B91</f>
        <v>84</v>
      </c>
      <c r="C89" s="196">
        <f>'[2]05'!C91</f>
        <v>0</v>
      </c>
      <c r="D89" s="196">
        <f>'[2]05'!D91</f>
        <v>0</v>
      </c>
      <c r="E89" s="196">
        <f>'[2]05'!E91</f>
        <v>0</v>
      </c>
      <c r="F89" s="15">
        <f t="shared" si="16"/>
        <v>84</v>
      </c>
      <c r="G89" s="195">
        <f>'[2]05'!H91</f>
        <v>39</v>
      </c>
      <c r="H89" s="196">
        <f>'[2]05'!I91</f>
        <v>0</v>
      </c>
      <c r="I89" s="196">
        <f>'[2]05'!J91</f>
        <v>0</v>
      </c>
      <c r="J89" s="196">
        <f>'[2]05'!K91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5">
        <f>'[2]05'!B92</f>
        <v>84</v>
      </c>
      <c r="C90" s="196">
        <f>'[2]05'!C92</f>
        <v>0</v>
      </c>
      <c r="D90" s="196">
        <f>'[2]05'!D92</f>
        <v>0</v>
      </c>
      <c r="E90" s="196">
        <f>'[2]05'!E92</f>
        <v>0</v>
      </c>
      <c r="F90" s="15">
        <f t="shared" si="16"/>
        <v>84</v>
      </c>
      <c r="G90" s="195">
        <f>'[2]05'!H92</f>
        <v>40</v>
      </c>
      <c r="H90" s="196">
        <f>'[2]05'!I92</f>
        <v>0</v>
      </c>
      <c r="I90" s="196">
        <f>'[2]05'!J92</f>
        <v>0</v>
      </c>
      <c r="J90" s="196">
        <f>'[2]05'!K92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5">
        <f>'[2]05'!B93</f>
        <v>84</v>
      </c>
      <c r="C91" s="196">
        <f>'[2]05'!C93</f>
        <v>0</v>
      </c>
      <c r="D91" s="196">
        <f>'[2]05'!D93</f>
        <v>0</v>
      </c>
      <c r="E91" s="196">
        <f>'[2]05'!E93</f>
        <v>0</v>
      </c>
      <c r="F91" s="15">
        <f t="shared" si="16"/>
        <v>84</v>
      </c>
      <c r="G91" s="195">
        <f>'[2]05'!H93</f>
        <v>40</v>
      </c>
      <c r="H91" s="196">
        <f>'[2]05'!I93</f>
        <v>0</v>
      </c>
      <c r="I91" s="196">
        <f>'[2]05'!J93</f>
        <v>0</v>
      </c>
      <c r="J91" s="196">
        <f>'[2]05'!K93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5">
        <f>'[2]05'!B94</f>
        <v>84</v>
      </c>
      <c r="C92" s="196">
        <f>'[2]05'!C94</f>
        <v>0</v>
      </c>
      <c r="D92" s="196">
        <f>'[2]05'!D94</f>
        <v>0</v>
      </c>
      <c r="E92" s="196">
        <f>'[2]05'!E94</f>
        <v>0</v>
      </c>
      <c r="F92" s="15">
        <f t="shared" si="16"/>
        <v>84</v>
      </c>
      <c r="G92" s="195">
        <f>'[2]05'!H94</f>
        <v>40</v>
      </c>
      <c r="H92" s="196">
        <f>'[2]05'!I94</f>
        <v>0</v>
      </c>
      <c r="I92" s="196">
        <f>'[2]05'!J94</f>
        <v>0</v>
      </c>
      <c r="J92" s="196">
        <f>'[2]05'!K94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5">
        <f>'[2]05'!B95</f>
        <v>84</v>
      </c>
      <c r="C93" s="196">
        <f>'[2]05'!C95</f>
        <v>0</v>
      </c>
      <c r="D93" s="196">
        <f>'[2]05'!D95</f>
        <v>0</v>
      </c>
      <c r="E93" s="196">
        <f>'[2]05'!E95</f>
        <v>0</v>
      </c>
      <c r="F93" s="15">
        <f t="shared" si="16"/>
        <v>84</v>
      </c>
      <c r="G93" s="195">
        <f>'[2]05'!H95</f>
        <v>40</v>
      </c>
      <c r="H93" s="196">
        <f>'[2]05'!I95</f>
        <v>0</v>
      </c>
      <c r="I93" s="196">
        <f>'[2]05'!J95</f>
        <v>0</v>
      </c>
      <c r="J93" s="196">
        <f>'[2]05'!K95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5">
        <f>'[2]05'!B96</f>
        <v>84</v>
      </c>
      <c r="C94" s="196">
        <f>'[2]05'!C96</f>
        <v>0</v>
      </c>
      <c r="D94" s="196">
        <f>'[2]05'!D96</f>
        <v>0</v>
      </c>
      <c r="E94" s="196">
        <f>'[2]05'!E96</f>
        <v>0</v>
      </c>
      <c r="F94" s="15">
        <f t="shared" si="16"/>
        <v>84</v>
      </c>
      <c r="G94" s="195">
        <f>'[2]05'!H96</f>
        <v>40</v>
      </c>
      <c r="H94" s="196">
        <f>'[2]05'!I96</f>
        <v>0</v>
      </c>
      <c r="I94" s="196">
        <f>'[2]05'!J96</f>
        <v>0</v>
      </c>
      <c r="J94" s="196">
        <f>'[2]05'!K96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5">
        <f>'[2]05'!B97</f>
        <v>84</v>
      </c>
      <c r="C95" s="196">
        <f>'[2]05'!C97</f>
        <v>0</v>
      </c>
      <c r="D95" s="196">
        <f>'[2]05'!D97</f>
        <v>0</v>
      </c>
      <c r="E95" s="196">
        <f>'[2]05'!E97</f>
        <v>0</v>
      </c>
      <c r="F95" s="15">
        <f t="shared" si="16"/>
        <v>84</v>
      </c>
      <c r="G95" s="195">
        <f>'[2]05'!H97</f>
        <v>40</v>
      </c>
      <c r="H95" s="196">
        <f>'[2]05'!I97</f>
        <v>0</v>
      </c>
      <c r="I95" s="196">
        <f>'[2]05'!J97</f>
        <v>0</v>
      </c>
      <c r="J95" s="196">
        <f>'[2]05'!K97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5">
        <f>'[2]05'!B98</f>
        <v>84</v>
      </c>
      <c r="C96" s="196">
        <f>'[2]05'!C98</f>
        <v>0</v>
      </c>
      <c r="D96" s="196">
        <f>'[2]05'!D98</f>
        <v>0</v>
      </c>
      <c r="E96" s="196">
        <f>'[2]05'!E98</f>
        <v>0</v>
      </c>
      <c r="F96" s="15">
        <f t="shared" si="16"/>
        <v>84</v>
      </c>
      <c r="G96" s="195">
        <f>'[2]05'!H98</f>
        <v>40</v>
      </c>
      <c r="H96" s="196">
        <f>'[2]05'!I98</f>
        <v>0</v>
      </c>
      <c r="I96" s="196">
        <f>'[2]05'!J98</f>
        <v>0</v>
      </c>
      <c r="J96" s="196">
        <f>'[2]05'!K98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5">
        <f>'[2]05'!B99</f>
        <v>84</v>
      </c>
      <c r="C97" s="196">
        <f>'[2]05'!C99</f>
        <v>0</v>
      </c>
      <c r="D97" s="196">
        <f>'[2]05'!D99</f>
        <v>0</v>
      </c>
      <c r="E97" s="196">
        <f>'[2]05'!E99</f>
        <v>0</v>
      </c>
      <c r="F97" s="15">
        <f t="shared" si="16"/>
        <v>84</v>
      </c>
      <c r="G97" s="195">
        <f>'[2]05'!H99</f>
        <v>40</v>
      </c>
      <c r="H97" s="196">
        <f>'[2]05'!I99</f>
        <v>0</v>
      </c>
      <c r="I97" s="196">
        <f>'[2]05'!J99</f>
        <v>0</v>
      </c>
      <c r="J97" s="196">
        <f>'[2]05'!K99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5">
        <f>'[2]05'!B100</f>
        <v>84</v>
      </c>
      <c r="C98" s="196">
        <f>'[2]05'!C100</f>
        <v>0</v>
      </c>
      <c r="D98" s="196">
        <f>'[2]05'!D100</f>
        <v>0</v>
      </c>
      <c r="E98" s="196">
        <f>'[2]05'!E100</f>
        <v>0</v>
      </c>
      <c r="F98" s="15">
        <f t="shared" si="16"/>
        <v>84</v>
      </c>
      <c r="G98" s="195">
        <f>'[2]05'!H100</f>
        <v>40</v>
      </c>
      <c r="H98" s="196">
        <f>'[2]05'!I100</f>
        <v>0</v>
      </c>
      <c r="I98" s="196">
        <f>'[2]05'!J100</f>
        <v>0</v>
      </c>
      <c r="J98" s="196">
        <f>'[2]05'!K100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0.94525000000000003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0.94525000000000003</v>
      </c>
      <c r="L99" s="171">
        <f t="shared" si="17"/>
        <v>2.4E-2</v>
      </c>
      <c r="M99" s="171">
        <f t="shared" si="17"/>
        <v>0.93295000000000006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0.93295000000000006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44682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110</v>
      </c>
      <c r="E3" s="16">
        <f>'[3]05'!E5</f>
        <v>0</v>
      </c>
      <c r="F3" s="16">
        <f>'[3]05'!F5</f>
        <v>810</v>
      </c>
      <c r="G3" s="16">
        <f>'[3]05'!G5</f>
        <v>0</v>
      </c>
      <c r="H3" s="17">
        <f>SUM(B3:G3)</f>
        <v>1240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</v>
      </c>
      <c r="AE3" s="8">
        <f>BD3</f>
        <v>24.85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24.85</v>
      </c>
      <c r="AL3" s="8">
        <f t="shared" ref="AL3:AQ18" si="3">Q3-X3-AE3</f>
        <v>215.15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215.15</v>
      </c>
      <c r="AT3" s="8">
        <v>30</v>
      </c>
      <c r="AU3" s="8">
        <v>24.85</v>
      </c>
      <c r="AW3" s="198">
        <v>30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30</v>
      </c>
      <c r="BD3" s="198">
        <v>24.85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24.85</v>
      </c>
      <c r="BL3" s="8">
        <f>AT3</f>
        <v>30</v>
      </c>
      <c r="BM3" s="8">
        <f>AU3</f>
        <v>24.85</v>
      </c>
      <c r="BN3" s="8">
        <f>BC3</f>
        <v>30</v>
      </c>
      <c r="BO3" s="8">
        <f>BJ3</f>
        <v>24.85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110</v>
      </c>
      <c r="E4" s="16">
        <f>'[3]05'!E6</f>
        <v>0</v>
      </c>
      <c r="F4" s="16">
        <f>'[3]05'!F6</f>
        <v>810</v>
      </c>
      <c r="G4" s="16">
        <f>'[3]05'!G6</f>
        <v>0</v>
      </c>
      <c r="H4" s="17">
        <f>SUM(B4:G4)</f>
        <v>1240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</v>
      </c>
      <c r="AE4" s="8">
        <f t="shared" ref="AE4:AE67" si="11">BD4</f>
        <v>24.85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24.85</v>
      </c>
      <c r="AL4" s="8">
        <f t="shared" si="3"/>
        <v>215.15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215.15</v>
      </c>
      <c r="AT4" s="8">
        <v>30</v>
      </c>
      <c r="AU4" s="8">
        <v>24.85</v>
      </c>
      <c r="AW4" s="198">
        <v>30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30</v>
      </c>
      <c r="BD4" s="198">
        <v>24.85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24.85</v>
      </c>
      <c r="BL4" s="8">
        <f t="shared" ref="BL4:BL67" si="21">AT4</f>
        <v>30</v>
      </c>
      <c r="BM4" s="8">
        <f t="shared" ref="BM4:BM67" si="22">AU4</f>
        <v>24.85</v>
      </c>
      <c r="BN4" s="8">
        <f t="shared" ref="BN4:BN67" si="23">BC4</f>
        <v>30</v>
      </c>
      <c r="BO4" s="8">
        <f t="shared" ref="BO4:BO67" si="24">BJ4</f>
        <v>24.85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110</v>
      </c>
      <c r="E5" s="16">
        <f>'[3]05'!E7</f>
        <v>0</v>
      </c>
      <c r="F5" s="16">
        <f>'[3]05'!F7</f>
        <v>810</v>
      </c>
      <c r="G5" s="16">
        <f>'[3]05'!G7</f>
        <v>0</v>
      </c>
      <c r="H5" s="17">
        <f t="shared" ref="H5:H68" si="27">SUM(B5:G5)</f>
        <v>1240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</v>
      </c>
      <c r="AE5" s="8">
        <f t="shared" si="11"/>
        <v>24.85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24.85</v>
      </c>
      <c r="AL5" s="8">
        <f t="shared" si="3"/>
        <v>215.15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215.15</v>
      </c>
      <c r="AT5" s="8">
        <v>30</v>
      </c>
      <c r="AU5" s="8">
        <v>24.85</v>
      </c>
      <c r="AW5" s="198">
        <v>30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30</v>
      </c>
      <c r="BD5" s="198">
        <v>24.85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24.85</v>
      </c>
      <c r="BL5" s="8">
        <f t="shared" si="21"/>
        <v>30</v>
      </c>
      <c r="BM5" s="8">
        <f t="shared" si="22"/>
        <v>24.85</v>
      </c>
      <c r="BN5" s="8">
        <f t="shared" si="23"/>
        <v>30</v>
      </c>
      <c r="BO5" s="8">
        <f t="shared" si="24"/>
        <v>24.85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110</v>
      </c>
      <c r="E6" s="16">
        <f>'[3]05'!E8</f>
        <v>0</v>
      </c>
      <c r="F6" s="16">
        <f>'[3]05'!F8</f>
        <v>810</v>
      </c>
      <c r="G6" s="16">
        <f>'[3]05'!G8</f>
        <v>0</v>
      </c>
      <c r="H6" s="17">
        <f t="shared" si="27"/>
        <v>1240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</v>
      </c>
      <c r="AE6" s="8">
        <f t="shared" si="11"/>
        <v>24.85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24.85</v>
      </c>
      <c r="AL6" s="8">
        <f t="shared" si="3"/>
        <v>215.15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215.15</v>
      </c>
      <c r="AT6" s="8">
        <v>30</v>
      </c>
      <c r="AU6" s="8">
        <v>24.85</v>
      </c>
      <c r="AW6" s="198">
        <v>30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30</v>
      </c>
      <c r="BD6" s="198">
        <v>24.85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24.85</v>
      </c>
      <c r="BL6" s="8">
        <f t="shared" si="21"/>
        <v>30</v>
      </c>
      <c r="BM6" s="8">
        <f t="shared" si="22"/>
        <v>24.85</v>
      </c>
      <c r="BN6" s="8">
        <f t="shared" si="23"/>
        <v>30</v>
      </c>
      <c r="BO6" s="8">
        <f t="shared" si="24"/>
        <v>24.85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110</v>
      </c>
      <c r="E7" s="16">
        <f>'[3]05'!E9</f>
        <v>0</v>
      </c>
      <c r="F7" s="16">
        <f>'[3]05'!F9</f>
        <v>810</v>
      </c>
      <c r="G7" s="16">
        <f>'[3]05'!G9</f>
        <v>0</v>
      </c>
      <c r="H7" s="17">
        <f t="shared" si="27"/>
        <v>1240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</v>
      </c>
      <c r="AE7" s="8">
        <f t="shared" si="11"/>
        <v>24.85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24.85</v>
      </c>
      <c r="AL7" s="8">
        <f t="shared" si="3"/>
        <v>215.15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215.15</v>
      </c>
      <c r="AT7" s="8">
        <v>30</v>
      </c>
      <c r="AU7" s="8">
        <v>24.85</v>
      </c>
      <c r="AW7" s="198">
        <v>30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30</v>
      </c>
      <c r="BD7" s="198">
        <v>24.85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24.85</v>
      </c>
      <c r="BL7" s="8">
        <f t="shared" si="21"/>
        <v>30</v>
      </c>
      <c r="BM7" s="8">
        <f t="shared" si="22"/>
        <v>24.85</v>
      </c>
      <c r="BN7" s="8">
        <f t="shared" si="23"/>
        <v>30</v>
      </c>
      <c r="BO7" s="8">
        <f t="shared" si="24"/>
        <v>24.85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110</v>
      </c>
      <c r="E8" s="16">
        <f>'[3]05'!E10</f>
        <v>0</v>
      </c>
      <c r="F8" s="16">
        <f>'[3]05'!F10</f>
        <v>810</v>
      </c>
      <c r="G8" s="16">
        <f>'[3]05'!G10</f>
        <v>0</v>
      </c>
      <c r="H8" s="17">
        <f t="shared" si="27"/>
        <v>1240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</v>
      </c>
      <c r="AE8" s="8">
        <f t="shared" si="11"/>
        <v>24.85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24.85</v>
      </c>
      <c r="AL8" s="8">
        <f t="shared" si="3"/>
        <v>215.15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215.15</v>
      </c>
      <c r="AT8" s="8">
        <v>30</v>
      </c>
      <c r="AU8" s="8">
        <v>24.85</v>
      </c>
      <c r="AW8" s="198">
        <v>30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30</v>
      </c>
      <c r="BD8" s="198">
        <v>24.85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24.85</v>
      </c>
      <c r="BL8" s="8">
        <f t="shared" si="21"/>
        <v>30</v>
      </c>
      <c r="BM8" s="8">
        <f t="shared" si="22"/>
        <v>24.85</v>
      </c>
      <c r="BN8" s="8">
        <f t="shared" si="23"/>
        <v>30</v>
      </c>
      <c r="BO8" s="8">
        <f t="shared" si="24"/>
        <v>24.85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110</v>
      </c>
      <c r="E9" s="16">
        <f>'[3]05'!E11</f>
        <v>0</v>
      </c>
      <c r="F9" s="16">
        <f>'[3]05'!F11</f>
        <v>810</v>
      </c>
      <c r="G9" s="16">
        <f>'[3]05'!G11</f>
        <v>0</v>
      </c>
      <c r="H9" s="17">
        <f t="shared" si="27"/>
        <v>1240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</v>
      </c>
      <c r="AE9" s="8">
        <f t="shared" si="11"/>
        <v>24.85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24.85</v>
      </c>
      <c r="AL9" s="8">
        <f t="shared" si="3"/>
        <v>215.15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215.15</v>
      </c>
      <c r="AT9" s="8">
        <v>30</v>
      </c>
      <c r="AU9" s="8">
        <v>24.85</v>
      </c>
      <c r="AW9" s="198">
        <v>30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30</v>
      </c>
      <c r="BD9" s="198">
        <v>24.85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24.85</v>
      </c>
      <c r="BL9" s="8">
        <f t="shared" si="21"/>
        <v>30</v>
      </c>
      <c r="BM9" s="8">
        <f t="shared" si="22"/>
        <v>24.85</v>
      </c>
      <c r="BN9" s="8">
        <f t="shared" si="23"/>
        <v>30</v>
      </c>
      <c r="BO9" s="8">
        <f t="shared" si="24"/>
        <v>24.85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110</v>
      </c>
      <c r="E10" s="16">
        <f>'[3]05'!E12</f>
        <v>0</v>
      </c>
      <c r="F10" s="16">
        <f>'[3]05'!F12</f>
        <v>810</v>
      </c>
      <c r="G10" s="16">
        <f>'[3]05'!G12</f>
        <v>0</v>
      </c>
      <c r="H10" s="17">
        <f t="shared" si="27"/>
        <v>1240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</v>
      </c>
      <c r="AE10" s="8">
        <f t="shared" si="11"/>
        <v>24.85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24.85</v>
      </c>
      <c r="AL10" s="8">
        <f t="shared" si="3"/>
        <v>215.15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215.15</v>
      </c>
      <c r="AT10" s="8">
        <v>30</v>
      </c>
      <c r="AU10" s="8">
        <v>24.85</v>
      </c>
      <c r="AW10" s="198">
        <v>30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30</v>
      </c>
      <c r="BD10" s="198">
        <v>24.85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24.85</v>
      </c>
      <c r="BL10" s="8">
        <f t="shared" si="21"/>
        <v>30</v>
      </c>
      <c r="BM10" s="8">
        <f t="shared" si="22"/>
        <v>24.85</v>
      </c>
      <c r="BN10" s="8">
        <f t="shared" si="23"/>
        <v>30</v>
      </c>
      <c r="BO10" s="8">
        <f t="shared" si="24"/>
        <v>24.85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110</v>
      </c>
      <c r="E11" s="16">
        <f>'[3]05'!E13</f>
        <v>0</v>
      </c>
      <c r="F11" s="16">
        <f>'[3]05'!F13</f>
        <v>810</v>
      </c>
      <c r="G11" s="16">
        <f>'[3]05'!G13</f>
        <v>0</v>
      </c>
      <c r="H11" s="17">
        <f t="shared" si="27"/>
        <v>1240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</v>
      </c>
      <c r="AE11" s="8">
        <f t="shared" si="11"/>
        <v>24.85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24.85</v>
      </c>
      <c r="AL11" s="8">
        <f t="shared" si="3"/>
        <v>215.15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215.15</v>
      </c>
      <c r="AT11" s="8">
        <v>30</v>
      </c>
      <c r="AU11" s="8">
        <v>24.85</v>
      </c>
      <c r="AW11" s="198">
        <v>30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30</v>
      </c>
      <c r="BD11" s="198">
        <v>24.85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24.85</v>
      </c>
      <c r="BL11" s="8">
        <f t="shared" si="21"/>
        <v>30</v>
      </c>
      <c r="BM11" s="8">
        <f t="shared" si="22"/>
        <v>24.85</v>
      </c>
      <c r="BN11" s="8">
        <f t="shared" si="23"/>
        <v>30</v>
      </c>
      <c r="BO11" s="8">
        <f t="shared" si="24"/>
        <v>24.85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110</v>
      </c>
      <c r="E12" s="16">
        <f>'[3]05'!E14</f>
        <v>0</v>
      </c>
      <c r="F12" s="16">
        <f>'[3]05'!F14</f>
        <v>810</v>
      </c>
      <c r="G12" s="16">
        <f>'[3]05'!G14</f>
        <v>0</v>
      </c>
      <c r="H12" s="17">
        <f t="shared" si="27"/>
        <v>1240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</v>
      </c>
      <c r="AE12" s="8">
        <f t="shared" si="11"/>
        <v>24.85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24.85</v>
      </c>
      <c r="AL12" s="8">
        <f t="shared" si="3"/>
        <v>215.15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215.15</v>
      </c>
      <c r="AT12" s="8">
        <v>30</v>
      </c>
      <c r="AU12" s="8">
        <v>24.85</v>
      </c>
      <c r="AW12" s="198">
        <v>30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30</v>
      </c>
      <c r="BD12" s="198">
        <v>24.85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24.85</v>
      </c>
      <c r="BL12" s="8">
        <f t="shared" si="21"/>
        <v>30</v>
      </c>
      <c r="BM12" s="8">
        <f t="shared" si="22"/>
        <v>24.85</v>
      </c>
      <c r="BN12" s="8">
        <f t="shared" si="23"/>
        <v>30</v>
      </c>
      <c r="BO12" s="8">
        <f t="shared" si="24"/>
        <v>24.85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110</v>
      </c>
      <c r="E13" s="16">
        <f>'[3]05'!E15</f>
        <v>0</v>
      </c>
      <c r="F13" s="16">
        <f>'[3]05'!F15</f>
        <v>810</v>
      </c>
      <c r="G13" s="16">
        <f>'[3]05'!G15</f>
        <v>0</v>
      </c>
      <c r="H13" s="17">
        <f t="shared" si="27"/>
        <v>1240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</v>
      </c>
      <c r="AE13" s="8">
        <f t="shared" si="11"/>
        <v>24.85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24.85</v>
      </c>
      <c r="AL13" s="8">
        <f t="shared" si="3"/>
        <v>215.15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215.15</v>
      </c>
      <c r="AT13" s="8">
        <v>30</v>
      </c>
      <c r="AU13" s="8">
        <v>24.85</v>
      </c>
      <c r="AW13" s="198">
        <v>30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30</v>
      </c>
      <c r="BD13" s="198">
        <v>24.85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24.85</v>
      </c>
      <c r="BL13" s="8">
        <f t="shared" si="21"/>
        <v>30</v>
      </c>
      <c r="BM13" s="8">
        <f t="shared" si="22"/>
        <v>24.85</v>
      </c>
      <c r="BN13" s="8">
        <f t="shared" si="23"/>
        <v>30</v>
      </c>
      <c r="BO13" s="8">
        <f t="shared" si="24"/>
        <v>24.85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110</v>
      </c>
      <c r="E14" s="16">
        <f>'[3]05'!E16</f>
        <v>0</v>
      </c>
      <c r="F14" s="16">
        <f>'[3]05'!F16</f>
        <v>810</v>
      </c>
      <c r="G14" s="16">
        <f>'[3]05'!G16</f>
        <v>0</v>
      </c>
      <c r="H14" s="17">
        <f t="shared" si="27"/>
        <v>1240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</v>
      </c>
      <c r="AE14" s="8">
        <f t="shared" si="11"/>
        <v>24.85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24.85</v>
      </c>
      <c r="AL14" s="8">
        <f t="shared" si="3"/>
        <v>215.15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215.15</v>
      </c>
      <c r="AT14" s="8">
        <v>30</v>
      </c>
      <c r="AU14" s="8">
        <v>24.85</v>
      </c>
      <c r="AW14" s="198">
        <v>30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30</v>
      </c>
      <c r="BD14" s="198">
        <v>24.85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24.85</v>
      </c>
      <c r="BL14" s="8">
        <f t="shared" si="21"/>
        <v>30</v>
      </c>
      <c r="BM14" s="8">
        <f t="shared" si="22"/>
        <v>24.85</v>
      </c>
      <c r="BN14" s="8">
        <f t="shared" si="23"/>
        <v>30</v>
      </c>
      <c r="BO14" s="8">
        <f t="shared" si="24"/>
        <v>24.85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110</v>
      </c>
      <c r="E15" s="16">
        <f>'[3]05'!E17</f>
        <v>0</v>
      </c>
      <c r="F15" s="16">
        <f>'[3]05'!F17</f>
        <v>810</v>
      </c>
      <c r="G15" s="16">
        <f>'[3]05'!G17</f>
        <v>0</v>
      </c>
      <c r="H15" s="17">
        <f t="shared" si="27"/>
        <v>1240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</v>
      </c>
      <c r="AE15" s="8">
        <f t="shared" si="11"/>
        <v>23.7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23.7</v>
      </c>
      <c r="AL15" s="8">
        <f t="shared" si="3"/>
        <v>216.3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216.3</v>
      </c>
      <c r="AT15" s="8">
        <v>30</v>
      </c>
      <c r="AU15" s="8">
        <v>23.7</v>
      </c>
      <c r="AW15" s="198">
        <v>30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30</v>
      </c>
      <c r="BD15" s="198">
        <v>23.7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23.7</v>
      </c>
      <c r="BL15" s="8">
        <f t="shared" si="21"/>
        <v>30</v>
      </c>
      <c r="BM15" s="8">
        <f t="shared" si="22"/>
        <v>23.7</v>
      </c>
      <c r="BN15" s="8">
        <f t="shared" si="23"/>
        <v>30</v>
      </c>
      <c r="BO15" s="8">
        <f t="shared" si="24"/>
        <v>23.7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110</v>
      </c>
      <c r="E16" s="16">
        <f>'[3]05'!E18</f>
        <v>0</v>
      </c>
      <c r="F16" s="16">
        <f>'[3]05'!F18</f>
        <v>810</v>
      </c>
      <c r="G16" s="16">
        <f>'[3]05'!G18</f>
        <v>0</v>
      </c>
      <c r="H16" s="17">
        <f t="shared" si="27"/>
        <v>1240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</v>
      </c>
      <c r="AE16" s="8">
        <f t="shared" si="11"/>
        <v>23.7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23.7</v>
      </c>
      <c r="AL16" s="8">
        <f t="shared" si="3"/>
        <v>216.3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216.3</v>
      </c>
      <c r="AT16" s="8">
        <v>30</v>
      </c>
      <c r="AU16" s="8">
        <v>23.7</v>
      </c>
      <c r="AW16" s="198">
        <v>30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30</v>
      </c>
      <c r="BD16" s="198">
        <v>23.7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23.7</v>
      </c>
      <c r="BL16" s="8">
        <f t="shared" si="21"/>
        <v>30</v>
      </c>
      <c r="BM16" s="8">
        <f t="shared" si="22"/>
        <v>23.7</v>
      </c>
      <c r="BN16" s="8">
        <f t="shared" si="23"/>
        <v>30</v>
      </c>
      <c r="BO16" s="8">
        <f t="shared" si="24"/>
        <v>23.7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110</v>
      </c>
      <c r="E17" s="16">
        <f>'[3]05'!E19</f>
        <v>0</v>
      </c>
      <c r="F17" s="16">
        <f>'[3]05'!F19</f>
        <v>810</v>
      </c>
      <c r="G17" s="16">
        <f>'[3]05'!G19</f>
        <v>0</v>
      </c>
      <c r="H17" s="17">
        <f t="shared" si="27"/>
        <v>1240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30</v>
      </c>
      <c r="AE17" s="8">
        <f t="shared" si="11"/>
        <v>23.7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23.7</v>
      </c>
      <c r="AL17" s="8">
        <f t="shared" si="3"/>
        <v>216.3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216.3</v>
      </c>
      <c r="AT17" s="8">
        <v>30</v>
      </c>
      <c r="AU17" s="8">
        <v>23.7</v>
      </c>
      <c r="AW17" s="198">
        <v>30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30</v>
      </c>
      <c r="BD17" s="198">
        <v>23.7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23.7</v>
      </c>
      <c r="BL17" s="8">
        <f t="shared" si="21"/>
        <v>30</v>
      </c>
      <c r="BM17" s="8">
        <f t="shared" si="22"/>
        <v>23.7</v>
      </c>
      <c r="BN17" s="8">
        <f t="shared" si="23"/>
        <v>30</v>
      </c>
      <c r="BO17" s="8">
        <f t="shared" si="24"/>
        <v>23.7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110</v>
      </c>
      <c r="E18" s="16">
        <f>'[3]05'!E20</f>
        <v>0</v>
      </c>
      <c r="F18" s="16">
        <f>'[3]05'!F20</f>
        <v>810</v>
      </c>
      <c r="G18" s="16">
        <f>'[3]05'!G20</f>
        <v>0</v>
      </c>
      <c r="H18" s="17">
        <f t="shared" si="27"/>
        <v>1240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</v>
      </c>
      <c r="AE18" s="8">
        <f t="shared" si="11"/>
        <v>23.7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23.7</v>
      </c>
      <c r="AL18" s="8">
        <f t="shared" si="3"/>
        <v>216.3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216.3</v>
      </c>
      <c r="AT18" s="8">
        <v>30</v>
      </c>
      <c r="AU18" s="8">
        <v>23.7</v>
      </c>
      <c r="AW18" s="198">
        <v>30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30</v>
      </c>
      <c r="BD18" s="198">
        <v>23.7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23.7</v>
      </c>
      <c r="BL18" s="8">
        <f t="shared" si="21"/>
        <v>30</v>
      </c>
      <c r="BM18" s="8">
        <f t="shared" si="22"/>
        <v>23.7</v>
      </c>
      <c r="BN18" s="8">
        <f t="shared" si="23"/>
        <v>30</v>
      </c>
      <c r="BO18" s="8">
        <f t="shared" si="24"/>
        <v>23.7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110</v>
      </c>
      <c r="E19" s="16">
        <f>'[3]05'!E21</f>
        <v>0</v>
      </c>
      <c r="F19" s="16">
        <f>'[3]05'!F21</f>
        <v>810</v>
      </c>
      <c r="G19" s="16">
        <f>'[3]05'!G21</f>
        <v>0</v>
      </c>
      <c r="H19" s="17">
        <f t="shared" si="27"/>
        <v>1240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</v>
      </c>
      <c r="AE19" s="8">
        <f t="shared" si="11"/>
        <v>20.260000000000002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20.260000000000002</v>
      </c>
      <c r="AL19" s="8">
        <f t="shared" ref="AL19:AQ61" si="31">Q19-X19-AE19</f>
        <v>219.74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219.74</v>
      </c>
      <c r="AT19" s="8">
        <v>30</v>
      </c>
      <c r="AU19" s="8">
        <v>20.260000000000002</v>
      </c>
      <c r="AW19" s="198">
        <v>30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30</v>
      </c>
      <c r="BD19" s="198">
        <v>20.260000000000002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20.260000000000002</v>
      </c>
      <c r="BL19" s="8">
        <f t="shared" si="21"/>
        <v>30</v>
      </c>
      <c r="BM19" s="8">
        <f t="shared" si="22"/>
        <v>20.260000000000002</v>
      </c>
      <c r="BN19" s="8">
        <f t="shared" si="23"/>
        <v>30</v>
      </c>
      <c r="BO19" s="8">
        <f t="shared" si="24"/>
        <v>20.260000000000002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110</v>
      </c>
      <c r="E20" s="16">
        <f>'[3]05'!E22</f>
        <v>0</v>
      </c>
      <c r="F20" s="16">
        <f>'[3]05'!F22</f>
        <v>810</v>
      </c>
      <c r="G20" s="16">
        <f>'[3]05'!G22</f>
        <v>0</v>
      </c>
      <c r="H20" s="17">
        <f t="shared" si="27"/>
        <v>1240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</v>
      </c>
      <c r="AE20" s="8">
        <f t="shared" si="11"/>
        <v>24.02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24.02</v>
      </c>
      <c r="AL20" s="8">
        <f t="shared" si="31"/>
        <v>215.98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215.98</v>
      </c>
      <c r="AT20" s="8">
        <v>30</v>
      </c>
      <c r="AU20" s="8">
        <v>24.02</v>
      </c>
      <c r="AW20" s="198">
        <v>30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30</v>
      </c>
      <c r="BD20" s="198">
        <v>24.02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24.02</v>
      </c>
      <c r="BL20" s="8">
        <f t="shared" si="21"/>
        <v>30</v>
      </c>
      <c r="BM20" s="8">
        <f t="shared" si="22"/>
        <v>24.02</v>
      </c>
      <c r="BN20" s="8">
        <f t="shared" si="23"/>
        <v>30</v>
      </c>
      <c r="BO20" s="8">
        <f t="shared" si="24"/>
        <v>24.02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110</v>
      </c>
      <c r="E21" s="16">
        <f>'[3]05'!E23</f>
        <v>0</v>
      </c>
      <c r="F21" s="16">
        <f>'[3]05'!F23</f>
        <v>810</v>
      </c>
      <c r="G21" s="16">
        <f>'[3]05'!G23</f>
        <v>0</v>
      </c>
      <c r="H21" s="17">
        <f t="shared" si="27"/>
        <v>1240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</v>
      </c>
      <c r="AE21" s="8">
        <f t="shared" si="11"/>
        <v>23.07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23.07</v>
      </c>
      <c r="AL21" s="8">
        <f t="shared" si="31"/>
        <v>216.93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216.93</v>
      </c>
      <c r="AT21" s="8">
        <v>30</v>
      </c>
      <c r="AU21" s="8">
        <v>23.07</v>
      </c>
      <c r="AW21" s="198">
        <v>30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30</v>
      </c>
      <c r="BD21" s="198">
        <v>23.07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23.07</v>
      </c>
      <c r="BL21" s="8">
        <f t="shared" si="21"/>
        <v>30</v>
      </c>
      <c r="BM21" s="8">
        <f t="shared" si="22"/>
        <v>23.07</v>
      </c>
      <c r="BN21" s="8">
        <f t="shared" si="23"/>
        <v>30</v>
      </c>
      <c r="BO21" s="8">
        <f t="shared" si="24"/>
        <v>23.07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110</v>
      </c>
      <c r="E22" s="16">
        <f>'[3]05'!E24</f>
        <v>0</v>
      </c>
      <c r="F22" s="16">
        <f>'[3]05'!F24</f>
        <v>810</v>
      </c>
      <c r="G22" s="16">
        <f>'[3]05'!G24</f>
        <v>0</v>
      </c>
      <c r="H22" s="17">
        <f t="shared" si="27"/>
        <v>1240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</v>
      </c>
      <c r="AE22" s="8">
        <f t="shared" si="11"/>
        <v>21.26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21.26</v>
      </c>
      <c r="AL22" s="8">
        <f t="shared" si="31"/>
        <v>218.74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218.74</v>
      </c>
      <c r="AT22" s="8">
        <v>30</v>
      </c>
      <c r="AU22" s="8">
        <v>21.26</v>
      </c>
      <c r="AW22" s="198">
        <v>30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30</v>
      </c>
      <c r="BD22" s="198">
        <v>21.26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21.26</v>
      </c>
      <c r="BL22" s="8">
        <f t="shared" si="21"/>
        <v>30</v>
      </c>
      <c r="BM22" s="8">
        <f t="shared" si="22"/>
        <v>21.26</v>
      </c>
      <c r="BN22" s="8">
        <f t="shared" si="23"/>
        <v>30</v>
      </c>
      <c r="BO22" s="8">
        <f t="shared" si="24"/>
        <v>21.26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110</v>
      </c>
      <c r="E23" s="16">
        <f>'[3]05'!E25</f>
        <v>0</v>
      </c>
      <c r="F23" s="16">
        <f>'[3]05'!F25</f>
        <v>810</v>
      </c>
      <c r="G23" s="16">
        <f>'[3]05'!G25</f>
        <v>0</v>
      </c>
      <c r="H23" s="17">
        <f t="shared" si="27"/>
        <v>1240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</v>
      </c>
      <c r="AE23" s="8">
        <f t="shared" si="11"/>
        <v>21.26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21.26</v>
      </c>
      <c r="AL23" s="8">
        <f t="shared" si="31"/>
        <v>218.74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218.74</v>
      </c>
      <c r="AT23" s="8">
        <v>30</v>
      </c>
      <c r="AU23" s="8">
        <v>21.26</v>
      </c>
      <c r="AW23" s="198">
        <v>30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30</v>
      </c>
      <c r="BD23" s="198">
        <v>21.26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21.26</v>
      </c>
      <c r="BL23" s="8">
        <f t="shared" si="21"/>
        <v>30</v>
      </c>
      <c r="BM23" s="8">
        <f t="shared" si="22"/>
        <v>21.26</v>
      </c>
      <c r="BN23" s="8">
        <f t="shared" si="23"/>
        <v>30</v>
      </c>
      <c r="BO23" s="8">
        <f t="shared" si="24"/>
        <v>21.26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110</v>
      </c>
      <c r="E24" s="16">
        <f>'[3]05'!E26</f>
        <v>0</v>
      </c>
      <c r="F24" s="16">
        <f>'[3]05'!F26</f>
        <v>810</v>
      </c>
      <c r="G24" s="16">
        <f>'[3]05'!G26</f>
        <v>0</v>
      </c>
      <c r="H24" s="17">
        <f t="shared" si="27"/>
        <v>1240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</v>
      </c>
      <c r="AE24" s="8">
        <f t="shared" si="11"/>
        <v>17.260000000000002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17.260000000000002</v>
      </c>
      <c r="AL24" s="8">
        <f t="shared" si="31"/>
        <v>222.74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222.74</v>
      </c>
      <c r="AT24" s="8">
        <v>30</v>
      </c>
      <c r="AU24" s="8">
        <v>17.260000000000002</v>
      </c>
      <c r="AW24" s="198">
        <v>30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30</v>
      </c>
      <c r="BD24" s="198">
        <v>17.260000000000002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17.260000000000002</v>
      </c>
      <c r="BL24" s="8">
        <f t="shared" si="21"/>
        <v>30</v>
      </c>
      <c r="BM24" s="8">
        <f t="shared" si="22"/>
        <v>17.260000000000002</v>
      </c>
      <c r="BN24" s="8">
        <f t="shared" si="23"/>
        <v>30</v>
      </c>
      <c r="BO24" s="8">
        <f t="shared" si="24"/>
        <v>17.260000000000002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110</v>
      </c>
      <c r="E25" s="16">
        <f>'[3]05'!E27</f>
        <v>0</v>
      </c>
      <c r="F25" s="16">
        <f>'[3]05'!F27</f>
        <v>810</v>
      </c>
      <c r="G25" s="16">
        <f>'[3]05'!G27</f>
        <v>0</v>
      </c>
      <c r="H25" s="17">
        <f t="shared" si="27"/>
        <v>1240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</v>
      </c>
      <c r="AE25" s="8">
        <f t="shared" si="11"/>
        <v>12.26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12.26</v>
      </c>
      <c r="AL25" s="8">
        <f t="shared" si="31"/>
        <v>227.74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227.74</v>
      </c>
      <c r="AT25" s="8">
        <v>30</v>
      </c>
      <c r="AU25" s="8">
        <v>12.26</v>
      </c>
      <c r="AW25" s="198">
        <v>30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30</v>
      </c>
      <c r="BD25" s="198">
        <v>12.26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12.26</v>
      </c>
      <c r="BL25" s="8">
        <f t="shared" si="21"/>
        <v>30</v>
      </c>
      <c r="BM25" s="8">
        <f t="shared" si="22"/>
        <v>12.26</v>
      </c>
      <c r="BN25" s="8">
        <f t="shared" si="23"/>
        <v>30</v>
      </c>
      <c r="BO25" s="8">
        <f t="shared" si="24"/>
        <v>12.26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110</v>
      </c>
      <c r="E26" s="16">
        <f>'[3]05'!E28</f>
        <v>0</v>
      </c>
      <c r="F26" s="16">
        <f>'[3]05'!F28</f>
        <v>810</v>
      </c>
      <c r="G26" s="16">
        <f>'[3]05'!G28</f>
        <v>0</v>
      </c>
      <c r="H26" s="17">
        <f t="shared" si="27"/>
        <v>1240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</v>
      </c>
      <c r="AE26" s="8">
        <f t="shared" si="11"/>
        <v>14.26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14.26</v>
      </c>
      <c r="AL26" s="8">
        <f t="shared" si="31"/>
        <v>225.74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225.74</v>
      </c>
      <c r="AT26" s="8">
        <v>30</v>
      </c>
      <c r="AU26" s="8">
        <v>7.26</v>
      </c>
      <c r="AW26" s="198">
        <v>30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30</v>
      </c>
      <c r="BD26" s="198">
        <v>14.26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14.26</v>
      </c>
      <c r="BL26" s="8">
        <f t="shared" si="21"/>
        <v>30</v>
      </c>
      <c r="BM26" s="8">
        <f t="shared" si="22"/>
        <v>7.26</v>
      </c>
      <c r="BN26" s="8">
        <f t="shared" si="23"/>
        <v>30</v>
      </c>
      <c r="BO26" s="8">
        <f t="shared" si="24"/>
        <v>14.26</v>
      </c>
      <c r="BP26" s="182">
        <f t="shared" si="25"/>
        <v>0</v>
      </c>
      <c r="BQ26" s="182">
        <f t="shared" si="26"/>
        <v>-7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110</v>
      </c>
      <c r="E27" s="16">
        <f>'[3]05'!E29</f>
        <v>0</v>
      </c>
      <c r="F27" s="16">
        <f>'[3]05'!F29</f>
        <v>810</v>
      </c>
      <c r="G27" s="16">
        <f>'[3]05'!G29</f>
        <v>0</v>
      </c>
      <c r="H27" s="17">
        <f t="shared" si="27"/>
        <v>1240</v>
      </c>
      <c r="I27" s="15">
        <f>'[3]05'!J29</f>
        <v>300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29.9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29.9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270.10000000000002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270.10000000000002</v>
      </c>
      <c r="AT27" s="8">
        <v>29.9</v>
      </c>
      <c r="AU27" s="8">
        <v>0</v>
      </c>
      <c r="AW27" s="198">
        <v>29.9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29.9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0</v>
      </c>
      <c r="BL27" s="8">
        <f t="shared" si="21"/>
        <v>29.9</v>
      </c>
      <c r="BM27" s="8">
        <f t="shared" si="22"/>
        <v>0</v>
      </c>
      <c r="BN27" s="8">
        <f t="shared" si="23"/>
        <v>29.9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110</v>
      </c>
      <c r="E28" s="16">
        <f>'[3]05'!E30</f>
        <v>0</v>
      </c>
      <c r="F28" s="16">
        <f>'[3]05'!F30</f>
        <v>810</v>
      </c>
      <c r="G28" s="16">
        <f>'[3]05'!G30</f>
        <v>0</v>
      </c>
      <c r="H28" s="17">
        <f t="shared" si="27"/>
        <v>1240</v>
      </c>
      <c r="I28" s="15">
        <f>'[3]05'!J30</f>
        <v>284.36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284.36</v>
      </c>
      <c r="P28" s="18">
        <f>frq!C28</f>
        <v>1</v>
      </c>
      <c r="Q28" s="15">
        <f t="shared" si="29"/>
        <v>284.36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284.36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254.36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254.36</v>
      </c>
      <c r="AT28" s="8">
        <v>30</v>
      </c>
      <c r="AU28" s="8">
        <v>0</v>
      </c>
      <c r="AW28" s="198">
        <v>30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30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0</v>
      </c>
      <c r="BL28" s="8">
        <f t="shared" si="21"/>
        <v>30</v>
      </c>
      <c r="BM28" s="8">
        <f t="shared" si="22"/>
        <v>0</v>
      </c>
      <c r="BN28" s="8">
        <f t="shared" si="23"/>
        <v>30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110</v>
      </c>
      <c r="E29" s="16">
        <f>'[3]05'!E31</f>
        <v>0</v>
      </c>
      <c r="F29" s="16">
        <f>'[3]05'!F31</f>
        <v>810</v>
      </c>
      <c r="G29" s="16">
        <f>'[3]05'!G31</f>
        <v>0</v>
      </c>
      <c r="H29" s="17">
        <f t="shared" si="27"/>
        <v>1240</v>
      </c>
      <c r="I29" s="15">
        <f>'[3]05'!J31</f>
        <v>300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29.51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29.51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270.49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270.49</v>
      </c>
      <c r="AT29" s="8">
        <v>29.51</v>
      </c>
      <c r="AU29" s="8">
        <v>0</v>
      </c>
      <c r="AW29" s="198">
        <v>29.51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29.51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0</v>
      </c>
      <c r="BL29" s="8">
        <f t="shared" si="21"/>
        <v>29.51</v>
      </c>
      <c r="BM29" s="8">
        <f t="shared" si="22"/>
        <v>0</v>
      </c>
      <c r="BN29" s="8">
        <f t="shared" si="23"/>
        <v>29.51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110</v>
      </c>
      <c r="E30" s="16">
        <f>'[3]05'!E32</f>
        <v>0</v>
      </c>
      <c r="F30" s="16">
        <f>'[3]05'!F32</f>
        <v>810</v>
      </c>
      <c r="G30" s="16">
        <f>'[3]05'!G32</f>
        <v>0</v>
      </c>
      <c r="H30" s="17">
        <f t="shared" si="27"/>
        <v>1240</v>
      </c>
      <c r="I30" s="15">
        <f>'[3]05'!J32</f>
        <v>300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29.32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29.32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270.68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270.68</v>
      </c>
      <c r="AT30" s="8">
        <v>29.32</v>
      </c>
      <c r="AU30" s="8">
        <v>0</v>
      </c>
      <c r="AW30" s="198">
        <v>29.32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29.32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29.32</v>
      </c>
      <c r="BM30" s="8">
        <f t="shared" si="22"/>
        <v>0</v>
      </c>
      <c r="BN30" s="8">
        <f t="shared" si="23"/>
        <v>29.32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110</v>
      </c>
      <c r="E31" s="16">
        <f>'[3]05'!E33</f>
        <v>0</v>
      </c>
      <c r="F31" s="16">
        <f>'[3]05'!F33</f>
        <v>810</v>
      </c>
      <c r="G31" s="16">
        <f>'[3]05'!G33</f>
        <v>0</v>
      </c>
      <c r="H31" s="17">
        <f t="shared" si="27"/>
        <v>1240</v>
      </c>
      <c r="I31" s="15">
        <f>'[3]05'!J33</f>
        <v>300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28.67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28.67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271.33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271.33</v>
      </c>
      <c r="AT31" s="8">
        <v>28.67</v>
      </c>
      <c r="AU31" s="8">
        <v>0</v>
      </c>
      <c r="AW31" s="198">
        <v>28.67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28.67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</v>
      </c>
      <c r="BL31" s="8">
        <f t="shared" si="21"/>
        <v>28.67</v>
      </c>
      <c r="BM31" s="8">
        <f t="shared" si="22"/>
        <v>0</v>
      </c>
      <c r="BN31" s="8">
        <f t="shared" si="23"/>
        <v>28.67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110</v>
      </c>
      <c r="E32" s="16">
        <f>'[3]05'!E34</f>
        <v>0</v>
      </c>
      <c r="F32" s="16">
        <f>'[3]05'!F34</f>
        <v>810</v>
      </c>
      <c r="G32" s="16">
        <f>'[3]05'!G34</f>
        <v>0</v>
      </c>
      <c r="H32" s="17">
        <f t="shared" si="27"/>
        <v>1240</v>
      </c>
      <c r="I32" s="15">
        <f>'[3]05'!J34</f>
        <v>300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29.04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29.04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270.95999999999998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270.95999999999998</v>
      </c>
      <c r="AT32" s="8">
        <v>29.04</v>
      </c>
      <c r="AU32" s="8">
        <v>0</v>
      </c>
      <c r="AW32" s="198">
        <v>29.04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29.04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</v>
      </c>
      <c r="BL32" s="8">
        <f t="shared" si="21"/>
        <v>29.04</v>
      </c>
      <c r="BM32" s="8">
        <f t="shared" si="22"/>
        <v>0</v>
      </c>
      <c r="BN32" s="8">
        <f t="shared" si="23"/>
        <v>29.04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110</v>
      </c>
      <c r="E33" s="16">
        <f>'[3]05'!E35</f>
        <v>0</v>
      </c>
      <c r="F33" s="16">
        <f>'[3]05'!F35</f>
        <v>810</v>
      </c>
      <c r="G33" s="16">
        <f>'[3]05'!G35</f>
        <v>0</v>
      </c>
      <c r="H33" s="17">
        <f t="shared" si="27"/>
        <v>1240</v>
      </c>
      <c r="I33" s="15">
        <f>'[3]05'!J35</f>
        <v>300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28.85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28.85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271.14999999999998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271.14999999999998</v>
      </c>
      <c r="AT33" s="8">
        <v>28.85</v>
      </c>
      <c r="AU33" s="8">
        <v>0</v>
      </c>
      <c r="AW33" s="198">
        <v>28.85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28.85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28.85</v>
      </c>
      <c r="BM33" s="8">
        <f t="shared" si="22"/>
        <v>0</v>
      </c>
      <c r="BN33" s="8">
        <f t="shared" si="23"/>
        <v>28.85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110</v>
      </c>
      <c r="E34" s="16">
        <f>'[3]05'!E36</f>
        <v>0</v>
      </c>
      <c r="F34" s="16">
        <f>'[3]05'!F36</f>
        <v>810</v>
      </c>
      <c r="G34" s="16">
        <f>'[3]05'!G36</f>
        <v>0</v>
      </c>
      <c r="H34" s="17">
        <f t="shared" si="27"/>
        <v>1240</v>
      </c>
      <c r="I34" s="15">
        <f>'[3]05'!J36</f>
        <v>300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28.76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28.76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271.24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271.24</v>
      </c>
      <c r="AT34" s="8">
        <v>28.76</v>
      </c>
      <c r="AU34" s="8">
        <v>0</v>
      </c>
      <c r="AW34" s="198">
        <v>28.76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28.76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0</v>
      </c>
      <c r="BL34" s="8">
        <f t="shared" si="21"/>
        <v>28.76</v>
      </c>
      <c r="BM34" s="8">
        <f t="shared" si="22"/>
        <v>0</v>
      </c>
      <c r="BN34" s="8">
        <f t="shared" si="23"/>
        <v>28.76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110</v>
      </c>
      <c r="E35" s="16">
        <f>'[3]05'!E37</f>
        <v>0</v>
      </c>
      <c r="F35" s="16">
        <f>'[3]05'!F37</f>
        <v>830</v>
      </c>
      <c r="G35" s="16">
        <f>'[3]05'!G37</f>
        <v>0</v>
      </c>
      <c r="H35" s="17">
        <f t="shared" si="27"/>
        <v>1260</v>
      </c>
      <c r="I35" s="15">
        <f>'[3]05'!J37</f>
        <v>300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29.22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29.22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270.77999999999997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270.77999999999997</v>
      </c>
      <c r="AT35" s="8">
        <v>29.22</v>
      </c>
      <c r="AU35" s="8">
        <v>0</v>
      </c>
      <c r="AW35" s="198">
        <v>29.22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29.22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0</v>
      </c>
      <c r="BL35" s="8">
        <f t="shared" si="21"/>
        <v>29.22</v>
      </c>
      <c r="BM35" s="8">
        <f t="shared" si="22"/>
        <v>0</v>
      </c>
      <c r="BN35" s="8">
        <f t="shared" si="23"/>
        <v>29.22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110</v>
      </c>
      <c r="E36" s="16">
        <f>'[3]05'!E38</f>
        <v>0</v>
      </c>
      <c r="F36" s="16">
        <f>'[3]05'!F38</f>
        <v>830</v>
      </c>
      <c r="G36" s="16">
        <f>'[3]05'!G38</f>
        <v>0</v>
      </c>
      <c r="H36" s="17">
        <f t="shared" si="27"/>
        <v>1260</v>
      </c>
      <c r="I36" s="15">
        <f>'[3]05'!J38</f>
        <v>300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29.32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29.32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270.68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270.68</v>
      </c>
      <c r="AT36" s="8">
        <v>29.32</v>
      </c>
      <c r="AU36" s="8">
        <v>0</v>
      </c>
      <c r="AW36" s="198">
        <v>29.32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29.32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0</v>
      </c>
      <c r="BL36" s="8">
        <f t="shared" si="21"/>
        <v>29.32</v>
      </c>
      <c r="BM36" s="8">
        <f t="shared" si="22"/>
        <v>0</v>
      </c>
      <c r="BN36" s="8">
        <f t="shared" si="23"/>
        <v>29.32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110</v>
      </c>
      <c r="E37" s="16">
        <f>'[3]05'!E39</f>
        <v>0</v>
      </c>
      <c r="F37" s="16">
        <f>'[3]05'!F39</f>
        <v>830</v>
      </c>
      <c r="G37" s="16">
        <f>'[3]05'!G39</f>
        <v>0</v>
      </c>
      <c r="H37" s="17">
        <f t="shared" si="27"/>
        <v>1260</v>
      </c>
      <c r="I37" s="15">
        <f>'[3]05'!J39</f>
        <v>300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28.94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28.94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271.06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271.06</v>
      </c>
      <c r="AT37" s="8">
        <v>28.94</v>
      </c>
      <c r="AU37" s="8">
        <v>0</v>
      </c>
      <c r="AW37" s="198">
        <v>28.94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28.94</v>
      </c>
      <c r="BD37" s="198">
        <v>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0</v>
      </c>
      <c r="BL37" s="8">
        <f t="shared" si="21"/>
        <v>28.94</v>
      </c>
      <c r="BM37" s="8">
        <f t="shared" si="22"/>
        <v>0</v>
      </c>
      <c r="BN37" s="8">
        <f t="shared" si="23"/>
        <v>28.94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110</v>
      </c>
      <c r="E38" s="16">
        <f>'[3]05'!E40</f>
        <v>0</v>
      </c>
      <c r="F38" s="16">
        <f>'[3]05'!F40</f>
        <v>830</v>
      </c>
      <c r="G38" s="16">
        <f>'[3]05'!G40</f>
        <v>0</v>
      </c>
      <c r="H38" s="17">
        <f t="shared" si="27"/>
        <v>1260</v>
      </c>
      <c r="I38" s="15">
        <f>'[3]05'!J40</f>
        <v>300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29.51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29.51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270.49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270.49</v>
      </c>
      <c r="AT38" s="8">
        <v>29.51</v>
      </c>
      <c r="AU38" s="8">
        <v>0</v>
      </c>
      <c r="AW38" s="198">
        <v>29.51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29.51</v>
      </c>
      <c r="BD38" s="198">
        <v>0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0</v>
      </c>
      <c r="BL38" s="8">
        <f t="shared" si="21"/>
        <v>29.51</v>
      </c>
      <c r="BM38" s="8">
        <f t="shared" si="22"/>
        <v>0</v>
      </c>
      <c r="BN38" s="8">
        <f t="shared" si="23"/>
        <v>29.51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110</v>
      </c>
      <c r="E39" s="16">
        <f>'[3]05'!E41</f>
        <v>0</v>
      </c>
      <c r="F39" s="16">
        <f>'[3]05'!F41</f>
        <v>830</v>
      </c>
      <c r="G39" s="16">
        <f>'[3]05'!G41</f>
        <v>0</v>
      </c>
      <c r="H39" s="17">
        <f t="shared" si="27"/>
        <v>1260</v>
      </c>
      <c r="I39" s="15">
        <f>'[3]05'!J41</f>
        <v>300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29.42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29.42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270.58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270.58</v>
      </c>
      <c r="AT39" s="8">
        <v>29.42</v>
      </c>
      <c r="AU39" s="8">
        <v>0</v>
      </c>
      <c r="AW39" s="198">
        <v>29.42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29.42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</v>
      </c>
      <c r="BL39" s="8">
        <f t="shared" si="21"/>
        <v>29.42</v>
      </c>
      <c r="BM39" s="8">
        <f t="shared" si="22"/>
        <v>0</v>
      </c>
      <c r="BN39" s="8">
        <f t="shared" si="23"/>
        <v>29.42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110</v>
      </c>
      <c r="E40" s="16">
        <f>'[3]05'!E42</f>
        <v>0</v>
      </c>
      <c r="F40" s="16">
        <f>'[3]05'!F42</f>
        <v>830</v>
      </c>
      <c r="G40" s="16">
        <f>'[3]05'!G42</f>
        <v>0</v>
      </c>
      <c r="H40" s="17">
        <f t="shared" si="27"/>
        <v>1260</v>
      </c>
      <c r="I40" s="15">
        <f>'[3]05'!J42</f>
        <v>300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29.32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29.32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270.68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270.68</v>
      </c>
      <c r="AT40" s="8">
        <v>29.32</v>
      </c>
      <c r="AU40" s="8">
        <v>0</v>
      </c>
      <c r="AW40" s="198">
        <v>29.32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29.32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</v>
      </c>
      <c r="BL40" s="8">
        <f t="shared" si="21"/>
        <v>29.32</v>
      </c>
      <c r="BM40" s="8">
        <f t="shared" si="22"/>
        <v>0</v>
      </c>
      <c r="BN40" s="8">
        <f t="shared" si="23"/>
        <v>29.32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110</v>
      </c>
      <c r="E41" s="16">
        <f>'[3]05'!E43</f>
        <v>0</v>
      </c>
      <c r="F41" s="16">
        <f>'[3]05'!F43</f>
        <v>830</v>
      </c>
      <c r="G41" s="16">
        <f>'[3]05'!G43</f>
        <v>0</v>
      </c>
      <c r="H41" s="17">
        <f t="shared" si="27"/>
        <v>1260</v>
      </c>
      <c r="I41" s="15">
        <f>'[3]05'!J43</f>
        <v>300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29.42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29.42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270.58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270.58</v>
      </c>
      <c r="AT41" s="8">
        <v>29.42</v>
      </c>
      <c r="AU41" s="8">
        <v>0</v>
      </c>
      <c r="AW41" s="198">
        <v>29.42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29.42</v>
      </c>
      <c r="BD41" s="198">
        <v>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0</v>
      </c>
      <c r="BL41" s="8">
        <f t="shared" si="21"/>
        <v>29.42</v>
      </c>
      <c r="BM41" s="8">
        <f t="shared" si="22"/>
        <v>0</v>
      </c>
      <c r="BN41" s="8">
        <f t="shared" si="23"/>
        <v>29.42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110</v>
      </c>
      <c r="E42" s="16">
        <f>'[3]05'!E44</f>
        <v>0</v>
      </c>
      <c r="F42" s="16">
        <f>'[3]05'!F44</f>
        <v>830</v>
      </c>
      <c r="G42" s="16">
        <f>'[3]05'!G44</f>
        <v>0</v>
      </c>
      <c r="H42" s="17">
        <f t="shared" si="27"/>
        <v>1260</v>
      </c>
      <c r="I42" s="15">
        <f>'[3]05'!J44</f>
        <v>300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29.51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29.51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270.49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270.49</v>
      </c>
      <c r="AT42" s="8">
        <v>29.51</v>
      </c>
      <c r="AU42" s="8">
        <v>0</v>
      </c>
      <c r="AW42" s="198">
        <v>29.51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29.51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0</v>
      </c>
      <c r="BL42" s="8">
        <f t="shared" si="21"/>
        <v>29.51</v>
      </c>
      <c r="BM42" s="8">
        <f t="shared" si="22"/>
        <v>0</v>
      </c>
      <c r="BN42" s="8">
        <f t="shared" si="23"/>
        <v>29.51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110</v>
      </c>
      <c r="E43" s="16">
        <f>'[3]05'!E45</f>
        <v>0</v>
      </c>
      <c r="F43" s="16">
        <f>'[3]05'!F45</f>
        <v>830</v>
      </c>
      <c r="G43" s="16">
        <f>'[3]05'!G45</f>
        <v>0</v>
      </c>
      <c r="H43" s="17">
        <f t="shared" si="27"/>
        <v>1260</v>
      </c>
      <c r="I43" s="15">
        <f>'[3]05'!J45</f>
        <v>300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29.04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29.04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270.95999999999998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270.95999999999998</v>
      </c>
      <c r="AT43" s="8">
        <v>29.04</v>
      </c>
      <c r="AU43" s="8">
        <v>0</v>
      </c>
      <c r="AW43" s="198">
        <v>29.04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29.04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0</v>
      </c>
      <c r="BL43" s="8">
        <f t="shared" si="21"/>
        <v>29.04</v>
      </c>
      <c r="BM43" s="8">
        <f t="shared" si="22"/>
        <v>0</v>
      </c>
      <c r="BN43" s="8">
        <f t="shared" si="23"/>
        <v>29.04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110</v>
      </c>
      <c r="E44" s="16">
        <f>'[3]05'!E46</f>
        <v>0</v>
      </c>
      <c r="F44" s="16">
        <f>'[3]05'!F46</f>
        <v>830</v>
      </c>
      <c r="G44" s="16">
        <f>'[3]05'!G46</f>
        <v>0</v>
      </c>
      <c r="H44" s="17">
        <f t="shared" si="27"/>
        <v>1260</v>
      </c>
      <c r="I44" s="15">
        <f>'[3]05'!J46</f>
        <v>300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29.71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29.71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270.29000000000002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270.29000000000002</v>
      </c>
      <c r="AT44" s="8">
        <v>29.71</v>
      </c>
      <c r="AU44" s="8">
        <v>0</v>
      </c>
      <c r="AW44" s="198">
        <v>29.71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29.71</v>
      </c>
      <c r="BD44" s="198">
        <v>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0</v>
      </c>
      <c r="BL44" s="8">
        <f t="shared" si="21"/>
        <v>29.71</v>
      </c>
      <c r="BM44" s="8">
        <f t="shared" si="22"/>
        <v>0</v>
      </c>
      <c r="BN44" s="8">
        <f t="shared" si="23"/>
        <v>29.71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110</v>
      </c>
      <c r="E45" s="16">
        <f>'[3]05'!E47</f>
        <v>0</v>
      </c>
      <c r="F45" s="16">
        <f>'[3]05'!F47</f>
        <v>830</v>
      </c>
      <c r="G45" s="16">
        <f>'[3]05'!G47</f>
        <v>0</v>
      </c>
      <c r="H45" s="17">
        <f t="shared" si="27"/>
        <v>1260</v>
      </c>
      <c r="I45" s="15">
        <f>'[3]05'!J47</f>
        <v>300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29.71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29.71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270.29000000000002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270.29000000000002</v>
      </c>
      <c r="AT45" s="8">
        <v>29.71</v>
      </c>
      <c r="AU45" s="8">
        <v>0</v>
      </c>
      <c r="AW45" s="198">
        <v>29.71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29.71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0</v>
      </c>
      <c r="BL45" s="8">
        <f t="shared" si="21"/>
        <v>29.71</v>
      </c>
      <c r="BM45" s="8">
        <f t="shared" si="22"/>
        <v>0</v>
      </c>
      <c r="BN45" s="8">
        <f t="shared" si="23"/>
        <v>29.71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110</v>
      </c>
      <c r="E46" s="16">
        <f>'[3]05'!E48</f>
        <v>0</v>
      </c>
      <c r="F46" s="16">
        <f>'[3]05'!F48</f>
        <v>830</v>
      </c>
      <c r="G46" s="16">
        <f>'[3]05'!G48</f>
        <v>0</v>
      </c>
      <c r="H46" s="17">
        <f t="shared" si="27"/>
        <v>1260</v>
      </c>
      <c r="I46" s="15">
        <f>'[3]05'!J48</f>
        <v>300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29.81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29.81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270.19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270.19</v>
      </c>
      <c r="AT46" s="8">
        <v>29.81</v>
      </c>
      <c r="AU46" s="8">
        <v>0</v>
      </c>
      <c r="AW46" s="198">
        <v>29.81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29.81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0</v>
      </c>
      <c r="BL46" s="8">
        <f t="shared" si="21"/>
        <v>29.81</v>
      </c>
      <c r="BM46" s="8">
        <f t="shared" si="22"/>
        <v>0</v>
      </c>
      <c r="BN46" s="8">
        <f t="shared" si="23"/>
        <v>29.81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110</v>
      </c>
      <c r="E47" s="16">
        <f>'[3]05'!E49</f>
        <v>0</v>
      </c>
      <c r="F47" s="16">
        <f>'[3]05'!F49</f>
        <v>830</v>
      </c>
      <c r="G47" s="16">
        <f>'[3]05'!G49</f>
        <v>0</v>
      </c>
      <c r="H47" s="17">
        <f t="shared" si="27"/>
        <v>1260</v>
      </c>
      <c r="I47" s="15">
        <f>'[3]05'!J49</f>
        <v>300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29.51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29.51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270.49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270.49</v>
      </c>
      <c r="AT47" s="8">
        <v>29.51</v>
      </c>
      <c r="AU47" s="8">
        <v>0</v>
      </c>
      <c r="AW47" s="198">
        <v>29.51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29.51</v>
      </c>
      <c r="BD47" s="198">
        <v>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0</v>
      </c>
      <c r="BL47" s="8">
        <f t="shared" si="21"/>
        <v>29.51</v>
      </c>
      <c r="BM47" s="8">
        <f t="shared" si="22"/>
        <v>0</v>
      </c>
      <c r="BN47" s="8">
        <f t="shared" si="23"/>
        <v>29.51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110</v>
      </c>
      <c r="E48" s="16">
        <f>'[3]05'!E50</f>
        <v>0</v>
      </c>
      <c r="F48" s="16">
        <f>'[3]05'!F50</f>
        <v>830</v>
      </c>
      <c r="G48" s="16">
        <f>'[3]05'!G50</f>
        <v>0</v>
      </c>
      <c r="H48" s="17">
        <f t="shared" si="27"/>
        <v>1260</v>
      </c>
      <c r="I48" s="15">
        <f>'[3]05'!J50</f>
        <v>300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29.51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29.51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270.49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270.49</v>
      </c>
      <c r="AT48" s="8">
        <v>29.51</v>
      </c>
      <c r="AU48" s="8">
        <v>0</v>
      </c>
      <c r="AW48" s="198">
        <v>29.51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29.51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0</v>
      </c>
      <c r="BL48" s="8">
        <f t="shared" si="21"/>
        <v>29.51</v>
      </c>
      <c r="BM48" s="8">
        <f t="shared" si="22"/>
        <v>0</v>
      </c>
      <c r="BN48" s="8">
        <f t="shared" si="23"/>
        <v>29.51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110</v>
      </c>
      <c r="E49" s="16">
        <f>'[3]05'!E51</f>
        <v>0</v>
      </c>
      <c r="F49" s="16">
        <f>'[3]05'!F51</f>
        <v>830</v>
      </c>
      <c r="G49" s="16">
        <f>'[3]05'!G51</f>
        <v>0</v>
      </c>
      <c r="H49" s="17">
        <f t="shared" si="27"/>
        <v>1260</v>
      </c>
      <c r="I49" s="15">
        <f>'[3]05'!J51</f>
        <v>300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29.13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29.13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270.87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270.87</v>
      </c>
      <c r="AT49" s="8">
        <v>29.13</v>
      </c>
      <c r="AU49" s="8">
        <v>0</v>
      </c>
      <c r="AW49" s="198">
        <v>29.13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29.13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0</v>
      </c>
      <c r="BL49" s="8">
        <f t="shared" si="21"/>
        <v>29.13</v>
      </c>
      <c r="BM49" s="8">
        <f t="shared" si="22"/>
        <v>0</v>
      </c>
      <c r="BN49" s="8">
        <f t="shared" si="23"/>
        <v>29.13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110</v>
      </c>
      <c r="E50" s="16">
        <f>'[3]05'!E52</f>
        <v>0</v>
      </c>
      <c r="F50" s="16">
        <f>'[3]05'!F52</f>
        <v>830</v>
      </c>
      <c r="G50" s="16">
        <f>'[3]05'!G52</f>
        <v>0</v>
      </c>
      <c r="H50" s="17">
        <f t="shared" si="27"/>
        <v>1260</v>
      </c>
      <c r="I50" s="15">
        <f>'[3]05'!J52</f>
        <v>300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29.81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29.81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270.19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270.19</v>
      </c>
      <c r="AT50" s="8">
        <v>29.81</v>
      </c>
      <c r="AU50" s="8">
        <v>0</v>
      </c>
      <c r="AW50" s="198">
        <v>29.81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29.81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0</v>
      </c>
      <c r="BL50" s="8">
        <f t="shared" si="21"/>
        <v>29.81</v>
      </c>
      <c r="BM50" s="8">
        <f t="shared" si="22"/>
        <v>0</v>
      </c>
      <c r="BN50" s="8">
        <f t="shared" si="23"/>
        <v>29.81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110</v>
      </c>
      <c r="E51" s="16">
        <f>'[3]05'!E53</f>
        <v>0</v>
      </c>
      <c r="F51" s="16">
        <f>'[3]05'!F53</f>
        <v>830</v>
      </c>
      <c r="G51" s="16">
        <f>'[3]05'!G53</f>
        <v>0</v>
      </c>
      <c r="H51" s="17">
        <f t="shared" si="27"/>
        <v>1260</v>
      </c>
      <c r="I51" s="15">
        <f>'[3]05'!J53</f>
        <v>300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29.51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29.51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270.49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270.49</v>
      </c>
      <c r="AT51" s="8">
        <v>29.51</v>
      </c>
      <c r="AU51" s="8">
        <v>0</v>
      </c>
      <c r="AW51" s="198">
        <v>29.51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29.51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0</v>
      </c>
      <c r="BL51" s="8">
        <f t="shared" si="21"/>
        <v>29.51</v>
      </c>
      <c r="BM51" s="8">
        <f t="shared" si="22"/>
        <v>0</v>
      </c>
      <c r="BN51" s="8">
        <f t="shared" si="23"/>
        <v>29.51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110</v>
      </c>
      <c r="E52" s="16">
        <f>'[3]05'!E54</f>
        <v>0</v>
      </c>
      <c r="F52" s="16">
        <f>'[3]05'!F54</f>
        <v>830</v>
      </c>
      <c r="G52" s="16">
        <f>'[3]05'!G54</f>
        <v>0</v>
      </c>
      <c r="H52" s="17">
        <f t="shared" si="27"/>
        <v>1260</v>
      </c>
      <c r="I52" s="15">
        <f>'[3]05'!J54</f>
        <v>300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29.61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29.61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270.39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270.39</v>
      </c>
      <c r="AT52" s="8">
        <v>29.61</v>
      </c>
      <c r="AU52" s="8">
        <v>0</v>
      </c>
      <c r="AW52" s="198">
        <v>29.61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29.61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0</v>
      </c>
      <c r="BL52" s="8">
        <f t="shared" si="21"/>
        <v>29.61</v>
      </c>
      <c r="BM52" s="8">
        <f t="shared" si="22"/>
        <v>0</v>
      </c>
      <c r="BN52" s="8">
        <f t="shared" si="23"/>
        <v>29.61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110</v>
      </c>
      <c r="E53" s="16">
        <f>'[3]05'!E55</f>
        <v>0</v>
      </c>
      <c r="F53" s="16">
        <f>'[3]05'!F55</f>
        <v>830</v>
      </c>
      <c r="G53" s="16">
        <f>'[3]05'!G55</f>
        <v>0</v>
      </c>
      <c r="H53" s="17">
        <f t="shared" si="27"/>
        <v>1260</v>
      </c>
      <c r="I53" s="15">
        <f>'[3]05'!J55</f>
        <v>300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29.71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29.71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270.29000000000002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270.29000000000002</v>
      </c>
      <c r="AT53" s="8">
        <v>29.71</v>
      </c>
      <c r="AU53" s="8">
        <v>0</v>
      </c>
      <c r="AW53" s="198">
        <v>29.71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29.71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0</v>
      </c>
      <c r="BL53" s="8">
        <f t="shared" si="21"/>
        <v>29.71</v>
      </c>
      <c r="BM53" s="8">
        <f t="shared" si="22"/>
        <v>0</v>
      </c>
      <c r="BN53" s="8">
        <f t="shared" si="23"/>
        <v>29.71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110</v>
      </c>
      <c r="E54" s="16">
        <f>'[3]05'!E56</f>
        <v>0</v>
      </c>
      <c r="F54" s="16">
        <f>'[3]05'!F56</f>
        <v>830</v>
      </c>
      <c r="G54" s="16">
        <f>'[3]05'!G56</f>
        <v>0</v>
      </c>
      <c r="H54" s="17">
        <f t="shared" si="27"/>
        <v>1260</v>
      </c>
      <c r="I54" s="15">
        <f>'[3]05'!J56</f>
        <v>300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29.81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29.81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270.19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270.19</v>
      </c>
      <c r="AT54" s="8">
        <v>29.81</v>
      </c>
      <c r="AU54" s="8">
        <v>0</v>
      </c>
      <c r="AW54" s="198">
        <v>29.81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29.81</v>
      </c>
      <c r="BD54" s="198">
        <v>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0</v>
      </c>
      <c r="BL54" s="8">
        <f t="shared" si="21"/>
        <v>29.81</v>
      </c>
      <c r="BM54" s="8">
        <f t="shared" si="22"/>
        <v>0</v>
      </c>
      <c r="BN54" s="8">
        <f t="shared" si="23"/>
        <v>29.81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110</v>
      </c>
      <c r="E55" s="16">
        <f>'[3]05'!E57</f>
        <v>0</v>
      </c>
      <c r="F55" s="16">
        <f>'[3]05'!F57</f>
        <v>830</v>
      </c>
      <c r="G55" s="16">
        <f>'[3]05'!G57</f>
        <v>0</v>
      </c>
      <c r="H55" s="17">
        <f t="shared" si="27"/>
        <v>1260</v>
      </c>
      <c r="I55" s="15">
        <f>'[3]05'!J57</f>
        <v>300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29.81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29.81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270.19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270.19</v>
      </c>
      <c r="AT55" s="8">
        <v>29.42</v>
      </c>
      <c r="AU55" s="8">
        <v>0</v>
      </c>
      <c r="AW55" s="198">
        <v>29.81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29.81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0</v>
      </c>
      <c r="BL55" s="8">
        <f t="shared" si="21"/>
        <v>29.42</v>
      </c>
      <c r="BM55" s="8">
        <f t="shared" si="22"/>
        <v>0</v>
      </c>
      <c r="BN55" s="8">
        <f t="shared" si="23"/>
        <v>29.81</v>
      </c>
      <c r="BO55" s="8">
        <f t="shared" si="24"/>
        <v>0</v>
      </c>
      <c r="BP55" s="182">
        <f t="shared" si="25"/>
        <v>-0.38999999999999702</v>
      </c>
      <c r="BQ55" s="182">
        <f t="shared" si="26"/>
        <v>0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110</v>
      </c>
      <c r="E56" s="16">
        <f>'[3]05'!E58</f>
        <v>0</v>
      </c>
      <c r="F56" s="16">
        <f>'[3]05'!F58</f>
        <v>830</v>
      </c>
      <c r="G56" s="16">
        <f>'[3]05'!G58</f>
        <v>0</v>
      </c>
      <c r="H56" s="17">
        <f t="shared" si="27"/>
        <v>1260</v>
      </c>
      <c r="I56" s="15">
        <f>'[3]05'!J58</f>
        <v>295.95999999999998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295.95999999999998</v>
      </c>
      <c r="P56" s="18">
        <f>frq!C56</f>
        <v>1</v>
      </c>
      <c r="Q56" s="15">
        <f t="shared" si="29"/>
        <v>295.95999999999998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295.95999999999998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265.95999999999998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265.95999999999998</v>
      </c>
      <c r="AT56" s="8">
        <v>30</v>
      </c>
      <c r="AU56" s="8">
        <v>0</v>
      </c>
      <c r="AW56" s="198">
        <v>30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30</v>
      </c>
      <c r="BD56" s="198">
        <v>0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0</v>
      </c>
      <c r="BL56" s="8">
        <f t="shared" si="21"/>
        <v>30</v>
      </c>
      <c r="BM56" s="8">
        <f t="shared" si="22"/>
        <v>0</v>
      </c>
      <c r="BN56" s="8">
        <f t="shared" si="23"/>
        <v>30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110</v>
      </c>
      <c r="E57" s="16">
        <f>'[3]05'!E59</f>
        <v>0</v>
      </c>
      <c r="F57" s="16">
        <f>'[3]05'!F59</f>
        <v>830</v>
      </c>
      <c r="G57" s="16">
        <f>'[3]05'!G59</f>
        <v>0</v>
      </c>
      <c r="H57" s="17">
        <f t="shared" si="27"/>
        <v>1260</v>
      </c>
      <c r="I57" s="15">
        <f>'[3]05'!J59</f>
        <v>295.95999999999998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295.95999999999998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295.95999999999998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295.95999999999998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265.95999999999998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265.95999999999998</v>
      </c>
      <c r="AT57" s="8">
        <v>30</v>
      </c>
      <c r="AU57" s="8">
        <v>0</v>
      </c>
      <c r="AW57" s="198">
        <v>30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30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0</v>
      </c>
      <c r="BL57" s="8">
        <f t="shared" si="21"/>
        <v>30</v>
      </c>
      <c r="BM57" s="8">
        <f t="shared" si="22"/>
        <v>0</v>
      </c>
      <c r="BN57" s="8">
        <f t="shared" si="23"/>
        <v>30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110</v>
      </c>
      <c r="E58" s="16">
        <f>'[3]05'!E60</f>
        <v>0</v>
      </c>
      <c r="F58" s="16">
        <f>'[3]05'!F60</f>
        <v>830</v>
      </c>
      <c r="G58" s="16">
        <f>'[3]05'!G60</f>
        <v>0</v>
      </c>
      <c r="H58" s="17">
        <f t="shared" si="27"/>
        <v>1260</v>
      </c>
      <c r="I58" s="15">
        <f>'[3]05'!J60</f>
        <v>295.95999999999998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295.95999999999998</v>
      </c>
      <c r="P58" s="18">
        <f>frq!C58</f>
        <v>1</v>
      </c>
      <c r="Q58" s="15">
        <f t="shared" si="33"/>
        <v>295.95999999999998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295.95999999999998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265.95999999999998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265.95999999999998</v>
      </c>
      <c r="AT58" s="8">
        <v>30</v>
      </c>
      <c r="AU58" s="8">
        <v>0</v>
      </c>
      <c r="AW58" s="198">
        <v>30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30</v>
      </c>
      <c r="BD58" s="198">
        <v>0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0</v>
      </c>
      <c r="BL58" s="8">
        <f t="shared" si="21"/>
        <v>30</v>
      </c>
      <c r="BM58" s="8">
        <f t="shared" si="22"/>
        <v>0</v>
      </c>
      <c r="BN58" s="8">
        <f t="shared" si="23"/>
        <v>30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110</v>
      </c>
      <c r="E59" s="16">
        <f>'[3]05'!E61</f>
        <v>0</v>
      </c>
      <c r="F59" s="16">
        <f>'[3]05'!F61</f>
        <v>830</v>
      </c>
      <c r="G59" s="16">
        <f>'[3]05'!G61</f>
        <v>0</v>
      </c>
      <c r="H59" s="17">
        <f t="shared" si="27"/>
        <v>1260</v>
      </c>
      <c r="I59" s="15">
        <f>'[3]05'!J61</f>
        <v>293.95999999999998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293.95999999999998</v>
      </c>
      <c r="P59" s="18">
        <f>frq!C59</f>
        <v>1</v>
      </c>
      <c r="Q59" s="15">
        <f t="shared" si="33"/>
        <v>293.95999999999998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293.95999999999998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263.95999999999998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263.95999999999998</v>
      </c>
      <c r="AT59" s="8">
        <v>29.9</v>
      </c>
      <c r="AU59" s="8">
        <v>0</v>
      </c>
      <c r="AW59" s="198">
        <v>30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30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0</v>
      </c>
      <c r="BL59" s="8">
        <f t="shared" si="21"/>
        <v>29.9</v>
      </c>
      <c r="BM59" s="8">
        <f t="shared" si="22"/>
        <v>0</v>
      </c>
      <c r="BN59" s="8">
        <f t="shared" si="23"/>
        <v>30</v>
      </c>
      <c r="BO59" s="8">
        <f t="shared" si="24"/>
        <v>0</v>
      </c>
      <c r="BP59" s="182">
        <f t="shared" si="25"/>
        <v>-0.10000000000000142</v>
      </c>
      <c r="BQ59" s="182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110</v>
      </c>
      <c r="E60" s="16">
        <f>'[3]05'!E62</f>
        <v>0</v>
      </c>
      <c r="F60" s="16">
        <f>'[3]05'!F62</f>
        <v>830</v>
      </c>
      <c r="G60" s="16">
        <f>'[3]05'!G62</f>
        <v>0</v>
      </c>
      <c r="H60" s="17">
        <f t="shared" si="27"/>
        <v>1260</v>
      </c>
      <c r="I60" s="15">
        <f>'[3]05'!J62</f>
        <v>293.95999999999998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293.95999999999998</v>
      </c>
      <c r="P60" s="18">
        <f>frq!C60</f>
        <v>1</v>
      </c>
      <c r="Q60" s="15">
        <f t="shared" si="33"/>
        <v>293.95999999999998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293.95999999999998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263.95999999999998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263.95999999999998</v>
      </c>
      <c r="AT60" s="8">
        <v>30</v>
      </c>
      <c r="AU60" s="8">
        <v>0</v>
      </c>
      <c r="AW60" s="198">
        <v>30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30</v>
      </c>
      <c r="BD60" s="198">
        <v>0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0</v>
      </c>
      <c r="BL60" s="8">
        <f t="shared" si="21"/>
        <v>30</v>
      </c>
      <c r="BM60" s="8">
        <f t="shared" si="22"/>
        <v>0</v>
      </c>
      <c r="BN60" s="8">
        <f t="shared" si="23"/>
        <v>30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110</v>
      </c>
      <c r="E61" s="16">
        <f>'[3]05'!E63</f>
        <v>0</v>
      </c>
      <c r="F61" s="16">
        <f>'[3]05'!F63</f>
        <v>830</v>
      </c>
      <c r="G61" s="16">
        <f>'[3]05'!G63</f>
        <v>0</v>
      </c>
      <c r="H61" s="17">
        <f t="shared" si="27"/>
        <v>1260</v>
      </c>
      <c r="I61" s="15">
        <f>'[3]05'!J63</f>
        <v>296.95999999999998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296.95999999999998</v>
      </c>
      <c r="P61" s="18">
        <f>frq!C61</f>
        <v>1</v>
      </c>
      <c r="Q61" s="15">
        <f t="shared" si="33"/>
        <v>296.95999999999998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296.95999999999998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266.95999999999998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266.95999999999998</v>
      </c>
      <c r="AT61" s="8">
        <v>30</v>
      </c>
      <c r="AU61" s="8">
        <v>0</v>
      </c>
      <c r="AW61" s="198">
        <v>30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30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0</v>
      </c>
      <c r="BL61" s="8">
        <f t="shared" si="21"/>
        <v>30</v>
      </c>
      <c r="BM61" s="8">
        <f t="shared" si="22"/>
        <v>0</v>
      </c>
      <c r="BN61" s="8">
        <f t="shared" si="23"/>
        <v>30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110</v>
      </c>
      <c r="E62" s="16">
        <f>'[3]05'!E64</f>
        <v>0</v>
      </c>
      <c r="F62" s="16">
        <f>'[3]05'!F64</f>
        <v>830</v>
      </c>
      <c r="G62" s="16">
        <f>'[3]05'!G64</f>
        <v>0</v>
      </c>
      <c r="H62" s="17">
        <f t="shared" si="27"/>
        <v>1260</v>
      </c>
      <c r="I62" s="15">
        <f>'[3]05'!J64</f>
        <v>288.95999999999998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288.95999999999998</v>
      </c>
      <c r="P62" s="18">
        <f>frq!C62</f>
        <v>1</v>
      </c>
      <c r="Q62" s="15">
        <f t="shared" si="33"/>
        <v>288.95999999999998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288.95999999999998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258.95999999999998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258.95999999999998</v>
      </c>
      <c r="AT62" s="8">
        <v>30</v>
      </c>
      <c r="AU62" s="8">
        <v>0</v>
      </c>
      <c r="AW62" s="198">
        <v>30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30</v>
      </c>
      <c r="BD62" s="198">
        <v>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0</v>
      </c>
      <c r="BL62" s="8">
        <f t="shared" si="21"/>
        <v>30</v>
      </c>
      <c r="BM62" s="8">
        <f t="shared" si="22"/>
        <v>0</v>
      </c>
      <c r="BN62" s="8">
        <f t="shared" si="23"/>
        <v>30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110</v>
      </c>
      <c r="E63" s="16">
        <f>'[3]05'!E65</f>
        <v>0</v>
      </c>
      <c r="F63" s="16">
        <f>'[3]05'!F65</f>
        <v>830</v>
      </c>
      <c r="G63" s="16">
        <f>'[3]05'!G65</f>
        <v>0</v>
      </c>
      <c r="H63" s="17">
        <f t="shared" si="27"/>
        <v>1260</v>
      </c>
      <c r="I63" s="15">
        <f>'[3]05'!J65</f>
        <v>290.95999999999998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290.95999999999998</v>
      </c>
      <c r="P63" s="18">
        <f>frq!C63</f>
        <v>1</v>
      </c>
      <c r="Q63" s="15">
        <f t="shared" si="33"/>
        <v>290.95999999999998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290.95999999999998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260.95999999999998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260.95999999999998</v>
      </c>
      <c r="AT63" s="8">
        <v>30</v>
      </c>
      <c r="AU63" s="8">
        <v>0</v>
      </c>
      <c r="AW63" s="198">
        <v>30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30</v>
      </c>
      <c r="BD63" s="198">
        <v>0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0</v>
      </c>
      <c r="BL63" s="8">
        <f t="shared" si="21"/>
        <v>30</v>
      </c>
      <c r="BM63" s="8">
        <f t="shared" si="22"/>
        <v>0</v>
      </c>
      <c r="BN63" s="8">
        <f t="shared" si="23"/>
        <v>30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110</v>
      </c>
      <c r="E64" s="16">
        <f>'[3]05'!E66</f>
        <v>0</v>
      </c>
      <c r="F64" s="16">
        <f>'[3]05'!F66</f>
        <v>830</v>
      </c>
      <c r="G64" s="16">
        <f>'[3]05'!G66</f>
        <v>0</v>
      </c>
      <c r="H64" s="17">
        <f t="shared" si="27"/>
        <v>1260</v>
      </c>
      <c r="I64" s="15">
        <f>'[3]05'!J66</f>
        <v>289.95999999999998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289.95999999999998</v>
      </c>
      <c r="P64" s="18">
        <f>frq!C64</f>
        <v>1</v>
      </c>
      <c r="Q64" s="15">
        <f t="shared" si="33"/>
        <v>289.95999999999998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289.95999999999998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259.95999999999998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259.95999999999998</v>
      </c>
      <c r="AT64" s="8">
        <v>30</v>
      </c>
      <c r="AU64" s="8">
        <v>0</v>
      </c>
      <c r="AW64" s="198">
        <v>30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30</v>
      </c>
      <c r="BD64" s="198">
        <v>0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0</v>
      </c>
      <c r="BL64" s="8">
        <f t="shared" si="21"/>
        <v>30</v>
      </c>
      <c r="BM64" s="8">
        <f t="shared" si="22"/>
        <v>0</v>
      </c>
      <c r="BN64" s="8">
        <f t="shared" si="23"/>
        <v>30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110</v>
      </c>
      <c r="E65" s="16">
        <f>'[3]05'!E67</f>
        <v>0</v>
      </c>
      <c r="F65" s="16">
        <f>'[3]05'!F67</f>
        <v>830</v>
      </c>
      <c r="G65" s="16">
        <f>'[3]05'!G67</f>
        <v>0</v>
      </c>
      <c r="H65" s="17">
        <f t="shared" si="27"/>
        <v>1260</v>
      </c>
      <c r="I65" s="15">
        <f>'[3]05'!J67</f>
        <v>289.95999999999998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289.95999999999998</v>
      </c>
      <c r="P65" s="18">
        <f>frq!C65</f>
        <v>1</v>
      </c>
      <c r="Q65" s="15">
        <f t="shared" si="33"/>
        <v>289.95999999999998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289.95999999999998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259.95999999999998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259.95999999999998</v>
      </c>
      <c r="AT65" s="8">
        <v>30</v>
      </c>
      <c r="AU65" s="8">
        <v>0</v>
      </c>
      <c r="AW65" s="198">
        <v>30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30</v>
      </c>
      <c r="BD65" s="198">
        <v>0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0</v>
      </c>
      <c r="BL65" s="8">
        <f t="shared" si="21"/>
        <v>30</v>
      </c>
      <c r="BM65" s="8">
        <f t="shared" si="22"/>
        <v>0</v>
      </c>
      <c r="BN65" s="8">
        <f t="shared" si="23"/>
        <v>30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110</v>
      </c>
      <c r="E66" s="16">
        <f>'[3]05'!E68</f>
        <v>0</v>
      </c>
      <c r="F66" s="16">
        <f>'[3]05'!F68</f>
        <v>830</v>
      </c>
      <c r="G66" s="16">
        <f>'[3]05'!G68</f>
        <v>0</v>
      </c>
      <c r="H66" s="17">
        <f t="shared" si="27"/>
        <v>1260</v>
      </c>
      <c r="I66" s="15">
        <f>'[3]05'!J68</f>
        <v>288.95999999999998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288.95999999999998</v>
      </c>
      <c r="P66" s="18">
        <f>frq!C66</f>
        <v>1</v>
      </c>
      <c r="Q66" s="15">
        <f t="shared" si="33"/>
        <v>288.95999999999998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288.95999999999998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258.95999999999998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258.95999999999998</v>
      </c>
      <c r="AT66" s="8">
        <v>30</v>
      </c>
      <c r="AU66" s="8">
        <v>0</v>
      </c>
      <c r="AW66" s="198">
        <v>30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30</v>
      </c>
      <c r="BD66" s="198">
        <v>0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0</v>
      </c>
      <c r="BL66" s="8">
        <f t="shared" si="21"/>
        <v>30</v>
      </c>
      <c r="BM66" s="8">
        <f t="shared" si="22"/>
        <v>0</v>
      </c>
      <c r="BN66" s="8">
        <f t="shared" si="23"/>
        <v>30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110</v>
      </c>
      <c r="E67" s="16">
        <f>'[3]05'!E69</f>
        <v>0</v>
      </c>
      <c r="F67" s="16">
        <f>'[3]05'!F69</f>
        <v>830</v>
      </c>
      <c r="G67" s="16">
        <f>'[3]05'!G69</f>
        <v>0</v>
      </c>
      <c r="H67" s="17">
        <f t="shared" si="27"/>
        <v>1260</v>
      </c>
      <c r="I67" s="15">
        <f>'[3]05'!J69</f>
        <v>297.95999999999998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297.95999999999998</v>
      </c>
      <c r="P67" s="18">
        <f>frq!C67</f>
        <v>1</v>
      </c>
      <c r="Q67" s="15">
        <f t="shared" si="33"/>
        <v>297.95999999999998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297.95999999999998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267.95999999999998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267.95999999999998</v>
      </c>
      <c r="AT67" s="8">
        <v>30</v>
      </c>
      <c r="AU67" s="8">
        <v>0</v>
      </c>
      <c r="AW67" s="198">
        <v>30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30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0</v>
      </c>
      <c r="BL67" s="8">
        <f t="shared" si="21"/>
        <v>30</v>
      </c>
      <c r="BM67" s="8">
        <f t="shared" si="22"/>
        <v>0</v>
      </c>
      <c r="BN67" s="8">
        <f t="shared" si="23"/>
        <v>30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110</v>
      </c>
      <c r="E68" s="16">
        <f>'[3]05'!E70</f>
        <v>0</v>
      </c>
      <c r="F68" s="16">
        <f>'[3]05'!F70</f>
        <v>830</v>
      </c>
      <c r="G68" s="16">
        <f>'[3]05'!G70</f>
        <v>0</v>
      </c>
      <c r="H68" s="17">
        <f t="shared" si="27"/>
        <v>1260</v>
      </c>
      <c r="I68" s="15">
        <f>'[3]05'!J70</f>
        <v>291.95999999999998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291.95999999999998</v>
      </c>
      <c r="P68" s="18">
        <f>frq!C68</f>
        <v>1</v>
      </c>
      <c r="Q68" s="15">
        <f t="shared" si="33"/>
        <v>291.95999999999998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291.95999999999998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261.95999999999998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261.95999999999998</v>
      </c>
      <c r="AT68" s="8">
        <v>30</v>
      </c>
      <c r="AU68" s="8">
        <v>0</v>
      </c>
      <c r="AW68" s="198">
        <v>30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30</v>
      </c>
      <c r="BD68" s="198">
        <v>0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0</v>
      </c>
      <c r="BL68" s="8">
        <f t="shared" ref="BL68:BL98" si="53">AT68</f>
        <v>30</v>
      </c>
      <c r="BM68" s="8">
        <f t="shared" ref="BM68:BM98" si="54">AU68</f>
        <v>0</v>
      </c>
      <c r="BN68" s="8">
        <f t="shared" ref="BN68:BN98" si="55">BC68</f>
        <v>30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110</v>
      </c>
      <c r="E69" s="16">
        <f>'[3]05'!E71</f>
        <v>0</v>
      </c>
      <c r="F69" s="16">
        <f>'[3]05'!F71</f>
        <v>830</v>
      </c>
      <c r="G69" s="16">
        <f>'[3]05'!G71</f>
        <v>0</v>
      </c>
      <c r="H69" s="17">
        <f t="shared" ref="H69:H98" si="59">SUM(B69:G69)</f>
        <v>1260</v>
      </c>
      <c r="I69" s="15">
        <f>'[3]05'!J71</f>
        <v>294.95999999999998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294.95999999999998</v>
      </c>
      <c r="P69" s="18">
        <f>frq!C69</f>
        <v>1</v>
      </c>
      <c r="Q69" s="15">
        <f t="shared" si="33"/>
        <v>294.95999999999998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294.95999999999998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264.95999999999998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264.95999999999998</v>
      </c>
      <c r="AT69" s="8">
        <v>30</v>
      </c>
      <c r="AU69" s="8">
        <v>0</v>
      </c>
      <c r="AW69" s="198">
        <v>30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30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0</v>
      </c>
      <c r="BL69" s="8">
        <f t="shared" si="53"/>
        <v>30</v>
      </c>
      <c r="BM69" s="8">
        <f t="shared" si="54"/>
        <v>0</v>
      </c>
      <c r="BN69" s="8">
        <f t="shared" si="55"/>
        <v>30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110</v>
      </c>
      <c r="E70" s="16">
        <f>'[3]05'!E72</f>
        <v>0</v>
      </c>
      <c r="F70" s="16">
        <f>'[3]05'!F72</f>
        <v>830</v>
      </c>
      <c r="G70" s="16">
        <f>'[3]05'!G72</f>
        <v>0</v>
      </c>
      <c r="H70" s="17">
        <f t="shared" si="59"/>
        <v>1260</v>
      </c>
      <c r="I70" s="15">
        <f>'[3]05'!J72</f>
        <v>295.95999999999998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295.95999999999998</v>
      </c>
      <c r="P70" s="18">
        <f>frq!C70</f>
        <v>1</v>
      </c>
      <c r="Q70" s="15">
        <f t="shared" si="33"/>
        <v>295.95999999999998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295.95999999999998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265.95999999999998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265.95999999999998</v>
      </c>
      <c r="AT70" s="8">
        <v>30</v>
      </c>
      <c r="AU70" s="8">
        <v>0</v>
      </c>
      <c r="AW70" s="198">
        <v>30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30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0</v>
      </c>
      <c r="BL70" s="8">
        <f t="shared" si="53"/>
        <v>30</v>
      </c>
      <c r="BM70" s="8">
        <f t="shared" si="54"/>
        <v>0</v>
      </c>
      <c r="BN70" s="8">
        <f t="shared" si="55"/>
        <v>30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110</v>
      </c>
      <c r="E71" s="16">
        <f>'[3]05'!E73</f>
        <v>0</v>
      </c>
      <c r="F71" s="16">
        <f>'[3]05'!F73</f>
        <v>830</v>
      </c>
      <c r="G71" s="16">
        <f>'[3]05'!G73</f>
        <v>0</v>
      </c>
      <c r="H71" s="17">
        <f t="shared" si="59"/>
        <v>1260</v>
      </c>
      <c r="I71" s="15">
        <f>'[3]05'!J73</f>
        <v>296.95999999999998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296.95999999999998</v>
      </c>
      <c r="P71" s="18">
        <f>frq!C71</f>
        <v>1</v>
      </c>
      <c r="Q71" s="15">
        <f t="shared" si="33"/>
        <v>296.95999999999998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296.95999999999998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266.95999999999998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266.95999999999998</v>
      </c>
      <c r="AT71" s="8">
        <v>30</v>
      </c>
      <c r="AU71" s="8">
        <v>0</v>
      </c>
      <c r="AW71" s="198">
        <v>30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30</v>
      </c>
      <c r="BD71" s="198">
        <v>0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0</v>
      </c>
      <c r="BL71" s="8">
        <f t="shared" si="53"/>
        <v>30</v>
      </c>
      <c r="BM71" s="8">
        <f t="shared" si="54"/>
        <v>0</v>
      </c>
      <c r="BN71" s="8">
        <f t="shared" si="55"/>
        <v>30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110</v>
      </c>
      <c r="E72" s="16">
        <f>'[3]05'!E74</f>
        <v>0</v>
      </c>
      <c r="F72" s="16">
        <f>'[3]05'!F74</f>
        <v>830</v>
      </c>
      <c r="G72" s="16">
        <f>'[3]05'!G74</f>
        <v>0</v>
      </c>
      <c r="H72" s="17">
        <f t="shared" si="59"/>
        <v>1260</v>
      </c>
      <c r="I72" s="15">
        <f>'[3]05'!J74</f>
        <v>297.95999999999998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297.95999999999998</v>
      </c>
      <c r="P72" s="18">
        <f>frq!C72</f>
        <v>1</v>
      </c>
      <c r="Q72" s="15">
        <f t="shared" si="33"/>
        <v>297.95999999999998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297.95999999999998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267.95999999999998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267.95999999999998</v>
      </c>
      <c r="AT72" s="8">
        <v>30</v>
      </c>
      <c r="AU72" s="8">
        <v>0</v>
      </c>
      <c r="AW72" s="198">
        <v>30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30</v>
      </c>
      <c r="BD72" s="198">
        <v>0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0</v>
      </c>
      <c r="BL72" s="8">
        <f t="shared" si="53"/>
        <v>30</v>
      </c>
      <c r="BM72" s="8">
        <f t="shared" si="54"/>
        <v>0</v>
      </c>
      <c r="BN72" s="8">
        <f t="shared" si="55"/>
        <v>30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110</v>
      </c>
      <c r="E73" s="16">
        <f>'[3]05'!E75</f>
        <v>0</v>
      </c>
      <c r="F73" s="16">
        <f>'[3]05'!F75</f>
        <v>830</v>
      </c>
      <c r="G73" s="16">
        <f>'[3]05'!G75</f>
        <v>0</v>
      </c>
      <c r="H73" s="17">
        <f t="shared" si="59"/>
        <v>1260</v>
      </c>
      <c r="I73" s="15">
        <f>'[3]05'!J75</f>
        <v>300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29.71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29.71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270.29000000000002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270.29000000000002</v>
      </c>
      <c r="AT73" s="8">
        <v>29.71</v>
      </c>
      <c r="AU73" s="8">
        <v>0</v>
      </c>
      <c r="AW73" s="198">
        <v>29.71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29.71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0</v>
      </c>
      <c r="BL73" s="8">
        <f t="shared" si="53"/>
        <v>29.71</v>
      </c>
      <c r="BM73" s="8">
        <f t="shared" si="54"/>
        <v>0</v>
      </c>
      <c r="BN73" s="8">
        <f t="shared" si="55"/>
        <v>29.71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110</v>
      </c>
      <c r="E74" s="16">
        <f>'[3]05'!E76</f>
        <v>0</v>
      </c>
      <c r="F74" s="16">
        <f>'[3]05'!F76</f>
        <v>830</v>
      </c>
      <c r="G74" s="16">
        <f>'[3]05'!G76</f>
        <v>0</v>
      </c>
      <c r="H74" s="17">
        <f t="shared" si="59"/>
        <v>1260</v>
      </c>
      <c r="I74" s="15">
        <f>'[3]05'!J76</f>
        <v>297.95999999999998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297.95999999999998</v>
      </c>
      <c r="P74" s="18">
        <f>frq!C74</f>
        <v>1</v>
      </c>
      <c r="Q74" s="15">
        <f t="shared" si="33"/>
        <v>297.95999999999998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297.95999999999998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267.95999999999998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267.95999999999998</v>
      </c>
      <c r="AT74" s="8">
        <v>30</v>
      </c>
      <c r="AU74" s="8">
        <v>0</v>
      </c>
      <c r="AW74" s="198">
        <v>30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30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0</v>
      </c>
      <c r="BL74" s="8">
        <f t="shared" si="53"/>
        <v>30</v>
      </c>
      <c r="BM74" s="8">
        <f t="shared" si="54"/>
        <v>0</v>
      </c>
      <c r="BN74" s="8">
        <f t="shared" si="55"/>
        <v>30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110</v>
      </c>
      <c r="E75" s="16">
        <f>'[3]05'!E77</f>
        <v>0</v>
      </c>
      <c r="F75" s="16">
        <f>'[3]05'!F77</f>
        <v>830</v>
      </c>
      <c r="G75" s="16">
        <f>'[3]05'!G77</f>
        <v>0</v>
      </c>
      <c r="H75" s="17">
        <f t="shared" si="59"/>
        <v>1260</v>
      </c>
      <c r="I75" s="15">
        <f>'[3]05'!J77</f>
        <v>299.95999999999998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299.95999999999998</v>
      </c>
      <c r="P75" s="18">
        <f>frq!C75</f>
        <v>1</v>
      </c>
      <c r="Q75" s="15">
        <f t="shared" si="33"/>
        <v>299.95999999999998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299.95999999999998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269.95999999999998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269.95999999999998</v>
      </c>
      <c r="AT75" s="8">
        <v>30</v>
      </c>
      <c r="AU75" s="8">
        <v>0</v>
      </c>
      <c r="AW75" s="198">
        <v>30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30</v>
      </c>
      <c r="BD75" s="198">
        <v>0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0</v>
      </c>
      <c r="BL75" s="8">
        <f t="shared" si="53"/>
        <v>30</v>
      </c>
      <c r="BM75" s="8">
        <f t="shared" si="54"/>
        <v>0</v>
      </c>
      <c r="BN75" s="8">
        <f t="shared" si="55"/>
        <v>30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110</v>
      </c>
      <c r="E76" s="16">
        <f>'[3]05'!E78</f>
        <v>0</v>
      </c>
      <c r="F76" s="16">
        <f>'[3]05'!F78</f>
        <v>830</v>
      </c>
      <c r="G76" s="16">
        <f>'[3]05'!G78</f>
        <v>0</v>
      </c>
      <c r="H76" s="17">
        <f t="shared" si="59"/>
        <v>1260</v>
      </c>
      <c r="I76" s="15">
        <f>'[3]05'!J78</f>
        <v>299.95999999999998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299.95999999999998</v>
      </c>
      <c r="P76" s="18">
        <f>frq!C76</f>
        <v>1</v>
      </c>
      <c r="Q76" s="15">
        <f t="shared" si="33"/>
        <v>299.95999999999998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299.95999999999998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269.95999999999998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269.95999999999998</v>
      </c>
      <c r="AT76" s="8">
        <v>30</v>
      </c>
      <c r="AU76" s="8">
        <v>0</v>
      </c>
      <c r="AW76" s="198">
        <v>30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30</v>
      </c>
      <c r="BD76" s="198">
        <v>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0</v>
      </c>
      <c r="BL76" s="8">
        <f t="shared" si="53"/>
        <v>30</v>
      </c>
      <c r="BM76" s="8">
        <f t="shared" si="54"/>
        <v>0</v>
      </c>
      <c r="BN76" s="8">
        <f t="shared" si="55"/>
        <v>30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110</v>
      </c>
      <c r="E77" s="16">
        <f>'[3]05'!E79</f>
        <v>0</v>
      </c>
      <c r="F77" s="16">
        <f>'[3]05'!F79</f>
        <v>830</v>
      </c>
      <c r="G77" s="16">
        <f>'[3]05'!G79</f>
        <v>0</v>
      </c>
      <c r="H77" s="17">
        <f t="shared" si="59"/>
        <v>1260</v>
      </c>
      <c r="I77" s="15">
        <f>'[3]05'!J79</f>
        <v>300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29.9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29.9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270.10000000000002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270.10000000000002</v>
      </c>
      <c r="AT77" s="8">
        <v>29.9</v>
      </c>
      <c r="AU77" s="8">
        <v>0</v>
      </c>
      <c r="AW77" s="198">
        <v>29.9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29.9</v>
      </c>
      <c r="BD77" s="198">
        <v>0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0</v>
      </c>
      <c r="BL77" s="8">
        <f t="shared" si="53"/>
        <v>29.9</v>
      </c>
      <c r="BM77" s="8">
        <f t="shared" si="54"/>
        <v>0</v>
      </c>
      <c r="BN77" s="8">
        <f t="shared" si="55"/>
        <v>29.9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110</v>
      </c>
      <c r="E78" s="16">
        <f>'[3]05'!E80</f>
        <v>0</v>
      </c>
      <c r="F78" s="16">
        <f>'[3]05'!F80</f>
        <v>830</v>
      </c>
      <c r="G78" s="16">
        <f>'[3]05'!G80</f>
        <v>0</v>
      </c>
      <c r="H78" s="17">
        <f t="shared" si="59"/>
        <v>1260</v>
      </c>
      <c r="I78" s="15">
        <f>'[3]05'!J80</f>
        <v>300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29.81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29.81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270.19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270.19</v>
      </c>
      <c r="AT78" s="8">
        <v>29.81</v>
      </c>
      <c r="AU78" s="8">
        <v>0</v>
      </c>
      <c r="AW78" s="198">
        <v>29.81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29.81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0</v>
      </c>
      <c r="BL78" s="8">
        <f t="shared" si="53"/>
        <v>29.81</v>
      </c>
      <c r="BM78" s="8">
        <f t="shared" si="54"/>
        <v>0</v>
      </c>
      <c r="BN78" s="8">
        <f t="shared" si="55"/>
        <v>29.81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110</v>
      </c>
      <c r="E79" s="16">
        <f>'[3]05'!E81</f>
        <v>0</v>
      </c>
      <c r="F79" s="16">
        <f>'[3]05'!F81</f>
        <v>830</v>
      </c>
      <c r="G79" s="16">
        <f>'[3]05'!G81</f>
        <v>0</v>
      </c>
      <c r="H79" s="17">
        <f t="shared" si="59"/>
        <v>1260</v>
      </c>
      <c r="I79" s="15">
        <f>'[3]05'!J81</f>
        <v>300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28.94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28.94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271.06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271.06</v>
      </c>
      <c r="AT79" s="8">
        <v>28.94</v>
      </c>
      <c r="AU79" s="8">
        <v>0</v>
      </c>
      <c r="AW79" s="198">
        <v>28.94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28.94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28.94</v>
      </c>
      <c r="BM79" s="8">
        <f t="shared" si="54"/>
        <v>0</v>
      </c>
      <c r="BN79" s="8">
        <f t="shared" si="55"/>
        <v>28.94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110</v>
      </c>
      <c r="E80" s="16">
        <f>'[3]05'!E82</f>
        <v>0</v>
      </c>
      <c r="F80" s="16">
        <f>'[3]05'!F82</f>
        <v>830</v>
      </c>
      <c r="G80" s="16">
        <f>'[3]05'!G82</f>
        <v>0</v>
      </c>
      <c r="H80" s="17">
        <f t="shared" si="59"/>
        <v>1260</v>
      </c>
      <c r="I80" s="15">
        <f>'[3]05'!J82</f>
        <v>300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29.51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29.51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270.49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270.49</v>
      </c>
      <c r="AT80" s="8">
        <v>29.51</v>
      </c>
      <c r="AU80" s="8">
        <v>0</v>
      </c>
      <c r="AW80" s="198">
        <v>29.51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29.51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29.51</v>
      </c>
      <c r="BM80" s="8">
        <f t="shared" si="54"/>
        <v>0</v>
      </c>
      <c r="BN80" s="8">
        <f t="shared" si="55"/>
        <v>29.51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110</v>
      </c>
      <c r="E81" s="16">
        <f>'[3]05'!E83</f>
        <v>0</v>
      </c>
      <c r="F81" s="16">
        <f>'[3]05'!F83</f>
        <v>830</v>
      </c>
      <c r="G81" s="16">
        <f>'[3]05'!G83</f>
        <v>0</v>
      </c>
      <c r="H81" s="17">
        <f t="shared" si="59"/>
        <v>1260</v>
      </c>
      <c r="I81" s="15">
        <f>'[3]05'!J83</f>
        <v>300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29.94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29.94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270.06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270.06</v>
      </c>
      <c r="AT81" s="8">
        <v>29.42</v>
      </c>
      <c r="AU81" s="8">
        <v>0</v>
      </c>
      <c r="AW81" s="198">
        <v>29.94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29.94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</v>
      </c>
      <c r="BL81" s="8">
        <f t="shared" si="53"/>
        <v>29.42</v>
      </c>
      <c r="BM81" s="8">
        <f t="shared" si="54"/>
        <v>0</v>
      </c>
      <c r="BN81" s="8">
        <f t="shared" si="55"/>
        <v>29.94</v>
      </c>
      <c r="BO81" s="8">
        <f t="shared" si="56"/>
        <v>0</v>
      </c>
      <c r="BP81" s="182">
        <f t="shared" si="57"/>
        <v>-0.51999999999999957</v>
      </c>
      <c r="BQ81" s="182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110</v>
      </c>
      <c r="E82" s="16">
        <f>'[3]05'!E84</f>
        <v>0</v>
      </c>
      <c r="F82" s="16">
        <f>'[3]05'!F84</f>
        <v>830</v>
      </c>
      <c r="G82" s="16">
        <f>'[3]05'!G84</f>
        <v>0</v>
      </c>
      <c r="H82" s="17">
        <f t="shared" si="59"/>
        <v>1260</v>
      </c>
      <c r="I82" s="15">
        <f>'[3]05'!J84</f>
        <v>300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29.94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29.94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270.06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270.06</v>
      </c>
      <c r="AT82" s="8">
        <v>29.42</v>
      </c>
      <c r="AU82" s="8">
        <v>0</v>
      </c>
      <c r="AW82" s="198">
        <v>29.94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29.94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</v>
      </c>
      <c r="BL82" s="8">
        <f t="shared" si="53"/>
        <v>29.42</v>
      </c>
      <c r="BM82" s="8">
        <f t="shared" si="54"/>
        <v>0</v>
      </c>
      <c r="BN82" s="8">
        <f t="shared" si="55"/>
        <v>29.94</v>
      </c>
      <c r="BO82" s="8">
        <f t="shared" si="56"/>
        <v>0</v>
      </c>
      <c r="BP82" s="182">
        <f t="shared" si="57"/>
        <v>-0.51999999999999957</v>
      </c>
      <c r="BQ82" s="182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110</v>
      </c>
      <c r="E83" s="16">
        <f>'[3]05'!E85</f>
        <v>0</v>
      </c>
      <c r="F83" s="16">
        <f>'[3]05'!F85</f>
        <v>830</v>
      </c>
      <c r="G83" s="16">
        <f>'[3]05'!G85</f>
        <v>0</v>
      </c>
      <c r="H83" s="17">
        <f t="shared" si="59"/>
        <v>1260</v>
      </c>
      <c r="I83" s="15">
        <f>'[3]05'!J85</f>
        <v>300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29.92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29.92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270.08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270.08</v>
      </c>
      <c r="AT83" s="8">
        <v>29.51</v>
      </c>
      <c r="AU83" s="8">
        <v>0</v>
      </c>
      <c r="AW83" s="198">
        <v>29.92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29.92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0</v>
      </c>
      <c r="BL83" s="8">
        <f t="shared" si="53"/>
        <v>29.51</v>
      </c>
      <c r="BM83" s="8">
        <f t="shared" si="54"/>
        <v>0</v>
      </c>
      <c r="BN83" s="8">
        <f t="shared" si="55"/>
        <v>29.92</v>
      </c>
      <c r="BO83" s="8">
        <f t="shared" si="56"/>
        <v>0</v>
      </c>
      <c r="BP83" s="182">
        <f t="shared" si="57"/>
        <v>-0.41000000000000014</v>
      </c>
      <c r="BQ83" s="182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110</v>
      </c>
      <c r="E84" s="16">
        <f>'[3]05'!E86</f>
        <v>0</v>
      </c>
      <c r="F84" s="16">
        <f>'[3]05'!F86</f>
        <v>830</v>
      </c>
      <c r="G84" s="16">
        <f>'[3]05'!G86</f>
        <v>0</v>
      </c>
      <c r="H84" s="17">
        <f t="shared" si="59"/>
        <v>1260</v>
      </c>
      <c r="I84" s="15">
        <f>'[3]05'!J86</f>
        <v>300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29.92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29.92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270.08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270.08</v>
      </c>
      <c r="AT84" s="8">
        <v>29.51</v>
      </c>
      <c r="AU84" s="8">
        <v>0</v>
      </c>
      <c r="AW84" s="198">
        <v>29.92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29.92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0</v>
      </c>
      <c r="BL84" s="8">
        <f t="shared" si="53"/>
        <v>29.51</v>
      </c>
      <c r="BM84" s="8">
        <f t="shared" si="54"/>
        <v>0</v>
      </c>
      <c r="BN84" s="8">
        <f t="shared" si="55"/>
        <v>29.92</v>
      </c>
      <c r="BO84" s="8">
        <f t="shared" si="56"/>
        <v>0</v>
      </c>
      <c r="BP84" s="182">
        <f t="shared" si="57"/>
        <v>-0.41000000000000014</v>
      </c>
      <c r="BQ84" s="182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110</v>
      </c>
      <c r="E85" s="16">
        <f>'[3]05'!E87</f>
        <v>0</v>
      </c>
      <c r="F85" s="16">
        <f>'[3]05'!F87</f>
        <v>830</v>
      </c>
      <c r="G85" s="16">
        <f>'[3]05'!G87</f>
        <v>0</v>
      </c>
      <c r="H85" s="17">
        <f t="shared" si="59"/>
        <v>1260</v>
      </c>
      <c r="I85" s="15">
        <f>'[3]05'!J87</f>
        <v>297.72000000000003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297.72000000000003</v>
      </c>
      <c r="P85" s="18">
        <f>frq!C85</f>
        <v>1</v>
      </c>
      <c r="Q85" s="15">
        <f t="shared" si="33"/>
        <v>297.72000000000003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297.72000000000003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267.72000000000003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267.72000000000003</v>
      </c>
      <c r="AT85" s="8">
        <v>29.04</v>
      </c>
      <c r="AU85" s="8">
        <v>0</v>
      </c>
      <c r="AW85" s="198">
        <v>30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30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0</v>
      </c>
      <c r="BL85" s="8">
        <f t="shared" si="53"/>
        <v>29.04</v>
      </c>
      <c r="BM85" s="8">
        <f t="shared" si="54"/>
        <v>0</v>
      </c>
      <c r="BN85" s="8">
        <f t="shared" si="55"/>
        <v>30</v>
      </c>
      <c r="BO85" s="8">
        <f t="shared" si="56"/>
        <v>0</v>
      </c>
      <c r="BP85" s="182">
        <f t="shared" si="57"/>
        <v>-0.96000000000000085</v>
      </c>
      <c r="BQ85" s="182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110</v>
      </c>
      <c r="E86" s="16">
        <f>'[3]05'!E88</f>
        <v>0</v>
      </c>
      <c r="F86" s="16">
        <f>'[3]05'!F88</f>
        <v>830</v>
      </c>
      <c r="G86" s="16">
        <f>'[3]05'!G88</f>
        <v>0</v>
      </c>
      <c r="H86" s="17">
        <f t="shared" si="59"/>
        <v>1260</v>
      </c>
      <c r="I86" s="15">
        <f>'[3]05'!J88</f>
        <v>295.05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295.05</v>
      </c>
      <c r="P86" s="18">
        <f>frq!C86</f>
        <v>1</v>
      </c>
      <c r="Q86" s="15">
        <f t="shared" si="33"/>
        <v>295.05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295.05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265.05</v>
      </c>
      <c r="AT86" s="8">
        <v>29.61</v>
      </c>
      <c r="AU86" s="8">
        <v>0</v>
      </c>
      <c r="AW86" s="198">
        <v>30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30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0</v>
      </c>
      <c r="BL86" s="8">
        <f t="shared" si="53"/>
        <v>29.61</v>
      </c>
      <c r="BM86" s="8">
        <f t="shared" si="54"/>
        <v>0</v>
      </c>
      <c r="BN86" s="8">
        <f t="shared" si="55"/>
        <v>30</v>
      </c>
      <c r="BO86" s="8">
        <f t="shared" si="56"/>
        <v>0</v>
      </c>
      <c r="BP86" s="182">
        <f t="shared" si="57"/>
        <v>-0.39000000000000057</v>
      </c>
      <c r="BQ86" s="182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110</v>
      </c>
      <c r="E87" s="16">
        <f>'[3]05'!E89</f>
        <v>0</v>
      </c>
      <c r="F87" s="16">
        <f>'[3]05'!F89</f>
        <v>830</v>
      </c>
      <c r="G87" s="16">
        <f>'[3]05'!G89</f>
        <v>0</v>
      </c>
      <c r="H87" s="17">
        <f t="shared" si="59"/>
        <v>1260</v>
      </c>
      <c r="I87" s="15">
        <f>'[3]05'!J89</f>
        <v>280.36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280.36</v>
      </c>
      <c r="P87" s="18">
        <f>frq!C87</f>
        <v>1</v>
      </c>
      <c r="Q87" s="15">
        <f t="shared" si="33"/>
        <v>280.36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280.36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250.36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250.36</v>
      </c>
      <c r="AT87" s="8">
        <v>29.51</v>
      </c>
      <c r="AU87" s="8">
        <v>0</v>
      </c>
      <c r="AW87" s="198">
        <v>30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30</v>
      </c>
      <c r="BD87" s="198">
        <v>0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0</v>
      </c>
      <c r="BL87" s="8">
        <f t="shared" si="53"/>
        <v>29.51</v>
      </c>
      <c r="BM87" s="8">
        <f t="shared" si="54"/>
        <v>0</v>
      </c>
      <c r="BN87" s="8">
        <f t="shared" si="55"/>
        <v>30</v>
      </c>
      <c r="BO87" s="8">
        <f t="shared" si="56"/>
        <v>0</v>
      </c>
      <c r="BP87" s="182">
        <f t="shared" si="57"/>
        <v>-0.48999999999999844</v>
      </c>
      <c r="BQ87" s="182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110</v>
      </c>
      <c r="E88" s="16">
        <f>'[3]05'!E90</f>
        <v>0</v>
      </c>
      <c r="F88" s="16">
        <f>'[3]05'!F90</f>
        <v>830</v>
      </c>
      <c r="G88" s="16">
        <f>'[3]05'!G90</f>
        <v>0</v>
      </c>
      <c r="H88" s="17">
        <f t="shared" si="59"/>
        <v>1260</v>
      </c>
      <c r="I88" s="15">
        <f>'[3]05'!J90</f>
        <v>280.36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280.36</v>
      </c>
      <c r="P88" s="18">
        <f>frq!C88</f>
        <v>1</v>
      </c>
      <c r="Q88" s="15">
        <f t="shared" si="33"/>
        <v>280.36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280.36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250.36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250.36</v>
      </c>
      <c r="AT88" s="8">
        <v>29.71</v>
      </c>
      <c r="AU88" s="8">
        <v>0</v>
      </c>
      <c r="AW88" s="198">
        <v>30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30</v>
      </c>
      <c r="BD88" s="198">
        <v>0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0</v>
      </c>
      <c r="BL88" s="8">
        <f t="shared" si="53"/>
        <v>29.71</v>
      </c>
      <c r="BM88" s="8">
        <f t="shared" si="54"/>
        <v>0</v>
      </c>
      <c r="BN88" s="8">
        <f t="shared" si="55"/>
        <v>30</v>
      </c>
      <c r="BO88" s="8">
        <f t="shared" si="56"/>
        <v>0</v>
      </c>
      <c r="BP88" s="182">
        <f t="shared" si="57"/>
        <v>-0.28999999999999915</v>
      </c>
      <c r="BQ88" s="182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110</v>
      </c>
      <c r="E89" s="16">
        <f>'[3]05'!E91</f>
        <v>0</v>
      </c>
      <c r="F89" s="16">
        <f>'[3]05'!F91</f>
        <v>830</v>
      </c>
      <c r="G89" s="16">
        <f>'[3]05'!G91</f>
        <v>0</v>
      </c>
      <c r="H89" s="17">
        <f t="shared" si="59"/>
        <v>1260</v>
      </c>
      <c r="I89" s="15">
        <f>'[3]05'!J91</f>
        <v>280.36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280.36</v>
      </c>
      <c r="P89" s="18">
        <f>frq!C89</f>
        <v>1</v>
      </c>
      <c r="Q89" s="15">
        <f t="shared" si="33"/>
        <v>280.36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280.36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250.36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250.36</v>
      </c>
      <c r="AT89" s="8">
        <v>29.81</v>
      </c>
      <c r="AU89" s="8">
        <v>0</v>
      </c>
      <c r="AW89" s="198">
        <v>30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30</v>
      </c>
      <c r="BD89" s="198">
        <v>0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0</v>
      </c>
      <c r="BL89" s="8">
        <f t="shared" si="53"/>
        <v>29.81</v>
      </c>
      <c r="BM89" s="8">
        <f t="shared" si="54"/>
        <v>0</v>
      </c>
      <c r="BN89" s="8">
        <f t="shared" si="55"/>
        <v>30</v>
      </c>
      <c r="BO89" s="8">
        <f t="shared" si="56"/>
        <v>0</v>
      </c>
      <c r="BP89" s="182">
        <f t="shared" si="57"/>
        <v>-0.19000000000000128</v>
      </c>
      <c r="BQ89" s="182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110</v>
      </c>
      <c r="E90" s="16">
        <f>'[3]05'!E92</f>
        <v>0</v>
      </c>
      <c r="F90" s="16">
        <f>'[3]05'!F92</f>
        <v>830</v>
      </c>
      <c r="G90" s="16">
        <f>'[3]05'!G92</f>
        <v>0</v>
      </c>
      <c r="H90" s="17">
        <f t="shared" si="59"/>
        <v>1260</v>
      </c>
      <c r="I90" s="15">
        <f>'[3]05'!J92</f>
        <v>280.36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280.36</v>
      </c>
      <c r="P90" s="18">
        <f>frq!C90</f>
        <v>1</v>
      </c>
      <c r="Q90" s="15">
        <f t="shared" si="33"/>
        <v>280.36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280.36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250.36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250.36</v>
      </c>
      <c r="AT90" s="8">
        <v>29.81</v>
      </c>
      <c r="AU90" s="8">
        <v>0</v>
      </c>
      <c r="AW90" s="198">
        <v>30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30</v>
      </c>
      <c r="BD90" s="198">
        <v>0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0</v>
      </c>
      <c r="BL90" s="8">
        <f t="shared" si="53"/>
        <v>29.81</v>
      </c>
      <c r="BM90" s="8">
        <f t="shared" si="54"/>
        <v>0</v>
      </c>
      <c r="BN90" s="8">
        <f t="shared" si="55"/>
        <v>30</v>
      </c>
      <c r="BO90" s="8">
        <f t="shared" si="56"/>
        <v>0</v>
      </c>
      <c r="BP90" s="182">
        <f t="shared" si="57"/>
        <v>-0.19000000000000128</v>
      </c>
      <c r="BQ90" s="182">
        <f t="shared" si="58"/>
        <v>0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110</v>
      </c>
      <c r="E91" s="16">
        <f>'[3]05'!E93</f>
        <v>0</v>
      </c>
      <c r="F91" s="16">
        <f>'[3]05'!F93</f>
        <v>830</v>
      </c>
      <c r="G91" s="16">
        <f>'[3]05'!G93</f>
        <v>0</v>
      </c>
      <c r="H91" s="17">
        <f t="shared" si="59"/>
        <v>1260</v>
      </c>
      <c r="I91" s="15">
        <f>'[3]05'!J93</f>
        <v>286.36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286.36</v>
      </c>
      <c r="P91" s="18">
        <f>frq!C91</f>
        <v>1</v>
      </c>
      <c r="Q91" s="15">
        <f t="shared" si="33"/>
        <v>286.36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286.36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256.36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256.36</v>
      </c>
      <c r="AT91" s="8">
        <v>29.42</v>
      </c>
      <c r="AU91" s="8">
        <v>0</v>
      </c>
      <c r="AW91" s="198">
        <v>30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30</v>
      </c>
      <c r="BD91" s="198">
        <v>0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0</v>
      </c>
      <c r="BL91" s="8">
        <f t="shared" si="53"/>
        <v>29.42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-0.57999999999999829</v>
      </c>
      <c r="BQ91" s="182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110</v>
      </c>
      <c r="E92" s="16">
        <f>'[3]05'!E94</f>
        <v>0</v>
      </c>
      <c r="F92" s="16">
        <f>'[3]05'!F94</f>
        <v>830</v>
      </c>
      <c r="G92" s="16">
        <f>'[3]05'!G94</f>
        <v>0</v>
      </c>
      <c r="H92" s="17">
        <f t="shared" si="59"/>
        <v>1260</v>
      </c>
      <c r="I92" s="15">
        <f>'[3]05'!J94</f>
        <v>278.36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278.36</v>
      </c>
      <c r="P92" s="18">
        <f>frq!C92</f>
        <v>1</v>
      </c>
      <c r="Q92" s="15">
        <f t="shared" si="33"/>
        <v>278.36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278.36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248.36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248.36</v>
      </c>
      <c r="AT92" s="8">
        <v>30</v>
      </c>
      <c r="AU92" s="8">
        <v>0</v>
      </c>
      <c r="AW92" s="198">
        <v>30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30</v>
      </c>
      <c r="BD92" s="198">
        <v>0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110</v>
      </c>
      <c r="E93" s="16">
        <f>'[3]05'!E95</f>
        <v>0</v>
      </c>
      <c r="F93" s="16">
        <f>'[3]05'!F95</f>
        <v>830</v>
      </c>
      <c r="G93" s="16">
        <f>'[3]05'!G95</f>
        <v>0</v>
      </c>
      <c r="H93" s="17">
        <f t="shared" si="59"/>
        <v>1260</v>
      </c>
      <c r="I93" s="15">
        <f>'[3]05'!J95</f>
        <v>278.36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278.36</v>
      </c>
      <c r="P93" s="18">
        <f>frq!C93</f>
        <v>1</v>
      </c>
      <c r="Q93" s="15">
        <f t="shared" si="33"/>
        <v>278.36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278.36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248.36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248.36</v>
      </c>
      <c r="AT93" s="8">
        <v>30</v>
      </c>
      <c r="AU93" s="8">
        <v>0</v>
      </c>
      <c r="AW93" s="198">
        <v>30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30</v>
      </c>
      <c r="BD93" s="198">
        <v>0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0</v>
      </c>
      <c r="BL93" s="8">
        <f t="shared" si="53"/>
        <v>30</v>
      </c>
      <c r="BM93" s="8">
        <f t="shared" si="54"/>
        <v>0</v>
      </c>
      <c r="BN93" s="8">
        <f t="shared" si="55"/>
        <v>30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110</v>
      </c>
      <c r="E94" s="16">
        <f>'[3]05'!E96</f>
        <v>0</v>
      </c>
      <c r="F94" s="16">
        <f>'[3]05'!F96</f>
        <v>830</v>
      </c>
      <c r="G94" s="16">
        <f>'[3]05'!G96</f>
        <v>0</v>
      </c>
      <c r="H94" s="17">
        <f t="shared" si="59"/>
        <v>1260</v>
      </c>
      <c r="I94" s="15">
        <f>'[3]05'!J96</f>
        <v>277.36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277.36</v>
      </c>
      <c r="P94" s="18">
        <f>frq!C94</f>
        <v>1</v>
      </c>
      <c r="Q94" s="15">
        <f t="shared" si="33"/>
        <v>277.36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277.36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247.36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247.36</v>
      </c>
      <c r="AT94" s="8">
        <v>30</v>
      </c>
      <c r="AU94" s="8">
        <v>0</v>
      </c>
      <c r="AW94" s="198">
        <v>30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30</v>
      </c>
      <c r="BD94" s="198">
        <v>0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0</v>
      </c>
      <c r="BL94" s="8">
        <f t="shared" si="53"/>
        <v>30</v>
      </c>
      <c r="BM94" s="8">
        <f t="shared" si="54"/>
        <v>0</v>
      </c>
      <c r="BN94" s="8">
        <f t="shared" si="55"/>
        <v>30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110</v>
      </c>
      <c r="E95" s="16">
        <f>'[3]05'!E97</f>
        <v>0</v>
      </c>
      <c r="F95" s="16">
        <f>'[3]05'!F97</f>
        <v>830</v>
      </c>
      <c r="G95" s="16">
        <f>'[3]05'!G97</f>
        <v>0</v>
      </c>
      <c r="H95" s="17">
        <f t="shared" si="59"/>
        <v>1260</v>
      </c>
      <c r="I95" s="15">
        <f>'[3]05'!J97</f>
        <v>276.36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276.36</v>
      </c>
      <c r="P95" s="18">
        <f>frq!C95</f>
        <v>1</v>
      </c>
      <c r="Q95" s="15">
        <f t="shared" si="33"/>
        <v>276.36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276.36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246.36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246.36</v>
      </c>
      <c r="AT95" s="8">
        <v>30</v>
      </c>
      <c r="AU95" s="8">
        <v>0</v>
      </c>
      <c r="AW95" s="198">
        <v>30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30</v>
      </c>
      <c r="BD95" s="198">
        <v>0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110</v>
      </c>
      <c r="E96" s="16">
        <f>'[3]05'!E98</f>
        <v>0</v>
      </c>
      <c r="F96" s="16">
        <f>'[3]05'!F98</f>
        <v>830</v>
      </c>
      <c r="G96" s="16">
        <f>'[3]05'!G98</f>
        <v>0</v>
      </c>
      <c r="H96" s="17">
        <f t="shared" si="59"/>
        <v>1260</v>
      </c>
      <c r="I96" s="15">
        <f>'[3]05'!J98</f>
        <v>275.36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275.36</v>
      </c>
      <c r="P96" s="18">
        <f>frq!C96</f>
        <v>1</v>
      </c>
      <c r="Q96" s="15">
        <f t="shared" si="33"/>
        <v>275.36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275.36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245.36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245.36</v>
      </c>
      <c r="AT96" s="8">
        <v>30</v>
      </c>
      <c r="AU96" s="8">
        <v>0</v>
      </c>
      <c r="AW96" s="198">
        <v>30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30</v>
      </c>
      <c r="BD96" s="198">
        <v>0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110</v>
      </c>
      <c r="E97" s="16">
        <f>'[3]05'!E99</f>
        <v>0</v>
      </c>
      <c r="F97" s="16">
        <f>'[3]05'!F99</f>
        <v>830</v>
      </c>
      <c r="G97" s="16">
        <f>'[3]05'!G99</f>
        <v>0</v>
      </c>
      <c r="H97" s="17">
        <f t="shared" si="59"/>
        <v>1260</v>
      </c>
      <c r="I97" s="15">
        <f>'[3]05'!J99</f>
        <v>270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12.26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12.26</v>
      </c>
      <c r="AL97" s="8">
        <f t="shared" si="35"/>
        <v>227.74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227.74</v>
      </c>
      <c r="AT97" s="8">
        <v>30</v>
      </c>
      <c r="AU97" s="8">
        <v>0</v>
      </c>
      <c r="AW97" s="198">
        <v>30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30</v>
      </c>
      <c r="BD97" s="198">
        <v>12.26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12.26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12.26</v>
      </c>
      <c r="BP97" s="182">
        <f t="shared" si="57"/>
        <v>0</v>
      </c>
      <c r="BQ97" s="182">
        <f t="shared" si="58"/>
        <v>-12.26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110</v>
      </c>
      <c r="E98" s="16">
        <f>'[3]05'!E100</f>
        <v>0</v>
      </c>
      <c r="F98" s="16">
        <f>'[3]05'!F100</f>
        <v>830</v>
      </c>
      <c r="G98" s="16">
        <f>'[3]05'!G100</f>
        <v>0</v>
      </c>
      <c r="H98" s="17">
        <f t="shared" si="59"/>
        <v>1260</v>
      </c>
      <c r="I98" s="15">
        <f>'[3]05'!J100</f>
        <v>270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18.260000000000002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18.260000000000002</v>
      </c>
      <c r="AL98" s="8">
        <f t="shared" si="35"/>
        <v>221.74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221.74</v>
      </c>
      <c r="AT98" s="8">
        <v>30</v>
      </c>
      <c r="AU98" s="8">
        <v>0</v>
      </c>
      <c r="AW98" s="198">
        <v>30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30</v>
      </c>
      <c r="BD98" s="198">
        <v>18.260000000000002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18.260000000000002</v>
      </c>
      <c r="BL98" s="8">
        <f t="shared" si="53"/>
        <v>30</v>
      </c>
      <c r="BM98" s="8">
        <f t="shared" si="54"/>
        <v>0</v>
      </c>
      <c r="BN98" s="8">
        <f t="shared" si="55"/>
        <v>30</v>
      </c>
      <c r="BO98" s="8">
        <f t="shared" si="56"/>
        <v>18.260000000000002</v>
      </c>
      <c r="BP98" s="182">
        <f t="shared" si="57"/>
        <v>0</v>
      </c>
      <c r="BQ98" s="182">
        <f t="shared" si="58"/>
        <v>-18.260000000000002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6.9214824999999971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6.9214824999999971</v>
      </c>
      <c r="P99" s="15">
        <f t="shared" si="62"/>
        <v>2.4E-2</v>
      </c>
      <c r="Q99" s="15">
        <f t="shared" si="62"/>
        <v>6.9214824999999971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6.9214824999999971</v>
      </c>
      <c r="X99" s="15">
        <f t="shared" si="62"/>
        <v>0.71524500000000013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0.71524500000000013</v>
      </c>
      <c r="AE99" s="15">
        <f t="shared" si="62"/>
        <v>0.14429249999999996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0.14429249999999996</v>
      </c>
      <c r="AL99" s="15">
        <f t="shared" si="62"/>
        <v>6.0619450000000006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6.0619450000000006</v>
      </c>
      <c r="AS99" s="15">
        <f t="shared" si="62"/>
        <v>0</v>
      </c>
      <c r="AT99" s="15">
        <f t="shared" si="62"/>
        <v>0.71388500000000032</v>
      </c>
      <c r="AU99" s="15">
        <f t="shared" si="62"/>
        <v>0.13491249999999996</v>
      </c>
      <c r="AV99" s="15">
        <f t="shared" si="62"/>
        <v>0</v>
      </c>
      <c r="AW99" s="15">
        <f t="shared" si="62"/>
        <v>0.71524500000000013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0.71524500000000013</v>
      </c>
      <c r="BD99" s="15">
        <f t="shared" si="62"/>
        <v>0.14429249999999996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0.14429249999999996</v>
      </c>
      <c r="BK99" s="15"/>
      <c r="BL99" s="15">
        <f t="shared" si="63"/>
        <v>0.71388500000000032</v>
      </c>
      <c r="BM99" s="15">
        <f t="shared" si="63"/>
        <v>0.13491249999999996</v>
      </c>
      <c r="BN99" s="15">
        <f t="shared" si="63"/>
        <v>0.71524500000000013</v>
      </c>
      <c r="BO99" s="15">
        <f t="shared" si="63"/>
        <v>0.14429249999999996</v>
      </c>
      <c r="BP99" s="15">
        <f t="shared" si="63"/>
        <v>-1.3599999999999994E-3</v>
      </c>
      <c r="BQ99" s="15">
        <f t="shared" si="63"/>
        <v>-9.3799999999999994E-3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44682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44682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158</v>
      </c>
      <c r="C3">
        <f>PPCL!C3</f>
        <v>0</v>
      </c>
      <c r="D3">
        <f>PPCL!M3</f>
        <v>158</v>
      </c>
      <c r="E3">
        <f>PPCL!N3</f>
        <v>0</v>
      </c>
      <c r="F3">
        <f>B3+C3</f>
        <v>158</v>
      </c>
      <c r="G3">
        <f>D3+E3</f>
        <v>158</v>
      </c>
      <c r="H3" s="154"/>
      <c r="I3">
        <f>BRPL_EOD!AG3+BRPL_EOD!AH3</f>
        <v>44.7</v>
      </c>
      <c r="J3">
        <f>BYPL_EOD!AG3+BYPL_EOD!AH3</f>
        <v>25.39</v>
      </c>
      <c r="K3">
        <f>MES_EOD!AG3+MES_EOD!AH3</f>
        <v>9.57</v>
      </c>
      <c r="L3">
        <f>NDMC_EOD!AG3+NDMC_EOD!AH3</f>
        <v>47.87</v>
      </c>
      <c r="M3">
        <f>TPDDL_EOD!AG3+TPDDL_EOD!AH3</f>
        <v>30.46</v>
      </c>
      <c r="N3">
        <f t="shared" ref="N3:N66" si="0">SUM(I3:M3)</f>
        <v>157.99</v>
      </c>
      <c r="O3" s="154">
        <f t="shared" ref="O3:O66" si="1">G3-N3</f>
        <v>9.9999999999909051E-3</v>
      </c>
      <c r="P3">
        <v>44.7</v>
      </c>
      <c r="Q3">
        <v>25.390599999999999</v>
      </c>
      <c r="R3">
        <v>9.5734605393896306</v>
      </c>
      <c r="S3">
        <v>47.873690205819727</v>
      </c>
      <c r="T3">
        <v>30.462249254790631</v>
      </c>
      <c r="U3" s="156">
        <f t="shared" ref="U3:U66" si="2">SUM(P3:T3)</f>
        <v>157.99999999999997</v>
      </c>
      <c r="V3" s="154">
        <f t="shared" ref="V3:V66" si="3">G3-U3</f>
        <v>0</v>
      </c>
    </row>
    <row r="4" spans="1:22">
      <c r="A4" t="s">
        <v>46</v>
      </c>
      <c r="B4">
        <f>PPCL!B4</f>
        <v>158</v>
      </c>
      <c r="C4">
        <f>PPCL!C4</f>
        <v>0</v>
      </c>
      <c r="D4">
        <f>PPCL!M4</f>
        <v>158</v>
      </c>
      <c r="E4">
        <f>PPCL!N4</f>
        <v>0</v>
      </c>
      <c r="F4">
        <f t="shared" ref="F4:F67" si="4">B4+C4</f>
        <v>158</v>
      </c>
      <c r="G4">
        <f t="shared" ref="G4:G67" si="5">D4+E4</f>
        <v>158</v>
      </c>
      <c r="H4" s="154"/>
      <c r="I4">
        <f>BRPL_EOD!AG4+BRPL_EOD!AH4</f>
        <v>44.7</v>
      </c>
      <c r="J4">
        <f>BYPL_EOD!AG4+BYPL_EOD!AH4</f>
        <v>25.39</v>
      </c>
      <c r="K4">
        <f>MES_EOD!AG4+MES_EOD!AH4</f>
        <v>9.57</v>
      </c>
      <c r="L4">
        <f>NDMC_EOD!AG4+NDMC_EOD!AH4</f>
        <v>47.87</v>
      </c>
      <c r="M4">
        <f>TPDDL_EOD!AG4+TPDDL_EOD!AH4</f>
        <v>30.46</v>
      </c>
      <c r="N4">
        <f t="shared" si="0"/>
        <v>157.99</v>
      </c>
      <c r="O4" s="154">
        <f t="shared" si="1"/>
        <v>9.9999999999909051E-3</v>
      </c>
      <c r="P4">
        <v>44.7</v>
      </c>
      <c r="Q4">
        <v>25.390599999999999</v>
      </c>
      <c r="R4">
        <v>9.5734605393896306</v>
      </c>
      <c r="S4">
        <v>47.873690205819727</v>
      </c>
      <c r="T4">
        <v>30.462249254790631</v>
      </c>
      <c r="U4" s="156">
        <f t="shared" si="2"/>
        <v>157.99999999999997</v>
      </c>
      <c r="V4" s="154">
        <f t="shared" si="3"/>
        <v>0</v>
      </c>
    </row>
    <row r="5" spans="1:22">
      <c r="A5" t="s">
        <v>47</v>
      </c>
      <c r="B5">
        <f>PPCL!B5</f>
        <v>158</v>
      </c>
      <c r="C5">
        <f>PPCL!C5</f>
        <v>0</v>
      </c>
      <c r="D5">
        <f>PPCL!M5</f>
        <v>158</v>
      </c>
      <c r="E5">
        <f>PPCL!N5</f>
        <v>0</v>
      </c>
      <c r="F5">
        <f t="shared" si="4"/>
        <v>158</v>
      </c>
      <c r="G5">
        <f t="shared" si="5"/>
        <v>158</v>
      </c>
      <c r="H5" s="154"/>
      <c r="I5">
        <f>BRPL_EOD!AG5+BRPL_EOD!AH5</f>
        <v>44.7</v>
      </c>
      <c r="J5">
        <f>BYPL_EOD!AG5+BYPL_EOD!AH5</f>
        <v>25.39</v>
      </c>
      <c r="K5">
        <f>MES_EOD!AG5+MES_EOD!AH5</f>
        <v>9.57</v>
      </c>
      <c r="L5">
        <f>NDMC_EOD!AG5+NDMC_EOD!AH5</f>
        <v>47.87</v>
      </c>
      <c r="M5">
        <f>TPDDL_EOD!AG5+TPDDL_EOD!AH5</f>
        <v>30.46</v>
      </c>
      <c r="N5">
        <f t="shared" si="0"/>
        <v>157.99</v>
      </c>
      <c r="O5" s="154">
        <f t="shared" si="1"/>
        <v>9.9999999999909051E-3</v>
      </c>
      <c r="P5">
        <v>44.7</v>
      </c>
      <c r="Q5">
        <v>25.390599999999999</v>
      </c>
      <c r="R5">
        <v>9.5734605393896306</v>
      </c>
      <c r="S5">
        <v>47.873690205819727</v>
      </c>
      <c r="T5">
        <v>30.462249254790631</v>
      </c>
      <c r="U5" s="156">
        <f t="shared" si="2"/>
        <v>157.99999999999997</v>
      </c>
      <c r="V5" s="154">
        <f t="shared" si="3"/>
        <v>0</v>
      </c>
    </row>
    <row r="6" spans="1:22">
      <c r="A6" t="s">
        <v>48</v>
      </c>
      <c r="B6">
        <f>PPCL!B6</f>
        <v>158</v>
      </c>
      <c r="C6">
        <f>PPCL!C6</f>
        <v>0</v>
      </c>
      <c r="D6">
        <f>PPCL!M6</f>
        <v>158</v>
      </c>
      <c r="E6">
        <f>PPCL!N6</f>
        <v>0</v>
      </c>
      <c r="F6">
        <f t="shared" si="4"/>
        <v>158</v>
      </c>
      <c r="G6">
        <f t="shared" si="5"/>
        <v>158</v>
      </c>
      <c r="H6" s="154"/>
      <c r="I6">
        <f>BRPL_EOD!AG6+BRPL_EOD!AH6</f>
        <v>44.7</v>
      </c>
      <c r="J6">
        <f>BYPL_EOD!AG6+BYPL_EOD!AH6</f>
        <v>25.39</v>
      </c>
      <c r="K6">
        <f>MES_EOD!AG6+MES_EOD!AH6</f>
        <v>9.57</v>
      </c>
      <c r="L6">
        <f>NDMC_EOD!AG6+NDMC_EOD!AH6</f>
        <v>47.87</v>
      </c>
      <c r="M6">
        <f>TPDDL_EOD!AG6+TPDDL_EOD!AH6</f>
        <v>30.46</v>
      </c>
      <c r="N6">
        <f t="shared" si="0"/>
        <v>157.99</v>
      </c>
      <c r="O6" s="154">
        <f t="shared" si="1"/>
        <v>9.9999999999909051E-3</v>
      </c>
      <c r="P6">
        <v>44.7</v>
      </c>
      <c r="Q6">
        <v>25.390599999999999</v>
      </c>
      <c r="R6">
        <v>9.5734605393896306</v>
      </c>
      <c r="S6">
        <v>47.873690205819727</v>
      </c>
      <c r="T6">
        <v>30.462249254790631</v>
      </c>
      <c r="U6" s="156">
        <f t="shared" si="2"/>
        <v>157.99999999999997</v>
      </c>
      <c r="V6" s="154">
        <f t="shared" si="3"/>
        <v>0</v>
      </c>
    </row>
    <row r="7" spans="1:22">
      <c r="A7" t="s">
        <v>49</v>
      </c>
      <c r="B7">
        <f>PPCL!B7</f>
        <v>158</v>
      </c>
      <c r="C7">
        <f>PPCL!C7</f>
        <v>0</v>
      </c>
      <c r="D7">
        <f>PPCL!M7</f>
        <v>158</v>
      </c>
      <c r="E7">
        <f>PPCL!N7</f>
        <v>0</v>
      </c>
      <c r="F7">
        <f t="shared" si="4"/>
        <v>158</v>
      </c>
      <c r="G7">
        <f t="shared" si="5"/>
        <v>158</v>
      </c>
      <c r="H7" s="154"/>
      <c r="I7">
        <f>BRPL_EOD!AG7+BRPL_EOD!AH7</f>
        <v>44.7</v>
      </c>
      <c r="J7">
        <f>BYPL_EOD!AG7+BYPL_EOD!AH7</f>
        <v>25.39</v>
      </c>
      <c r="K7">
        <f>MES_EOD!AG7+MES_EOD!AH7</f>
        <v>9.57</v>
      </c>
      <c r="L7">
        <f>NDMC_EOD!AG7+NDMC_EOD!AH7</f>
        <v>47.87</v>
      </c>
      <c r="M7">
        <f>TPDDL_EOD!AG7+TPDDL_EOD!AH7</f>
        <v>30.46</v>
      </c>
      <c r="N7">
        <f t="shared" si="0"/>
        <v>157.99</v>
      </c>
      <c r="O7" s="154">
        <f t="shared" si="1"/>
        <v>9.9999999999909051E-3</v>
      </c>
      <c r="P7">
        <v>44.7</v>
      </c>
      <c r="Q7">
        <v>25.390599999999999</v>
      </c>
      <c r="R7">
        <v>9.5734605393896306</v>
      </c>
      <c r="S7">
        <v>47.873690205819727</v>
      </c>
      <c r="T7">
        <v>30.462249254790631</v>
      </c>
      <c r="U7" s="156">
        <f t="shared" si="2"/>
        <v>157.99999999999997</v>
      </c>
      <c r="V7" s="154">
        <f t="shared" si="3"/>
        <v>0</v>
      </c>
    </row>
    <row r="8" spans="1:22">
      <c r="A8" t="s">
        <v>50</v>
      </c>
      <c r="B8">
        <f>PPCL!B8</f>
        <v>158</v>
      </c>
      <c r="C8">
        <f>PPCL!C8</f>
        <v>0</v>
      </c>
      <c r="D8">
        <f>PPCL!M8</f>
        <v>158</v>
      </c>
      <c r="E8">
        <f>PPCL!N8</f>
        <v>0</v>
      </c>
      <c r="F8">
        <f t="shared" si="4"/>
        <v>158</v>
      </c>
      <c r="G8">
        <f t="shared" si="5"/>
        <v>158</v>
      </c>
      <c r="H8" s="154"/>
      <c r="I8">
        <f>BRPL_EOD!AG8+BRPL_EOD!AH8</f>
        <v>44.7</v>
      </c>
      <c r="J8">
        <f>BYPL_EOD!AG8+BYPL_EOD!AH8</f>
        <v>25.39</v>
      </c>
      <c r="K8">
        <f>MES_EOD!AG8+MES_EOD!AH8</f>
        <v>9.57</v>
      </c>
      <c r="L8">
        <f>NDMC_EOD!AG8+NDMC_EOD!AH8</f>
        <v>47.87</v>
      </c>
      <c r="M8">
        <f>TPDDL_EOD!AG8+TPDDL_EOD!AH8</f>
        <v>30.46</v>
      </c>
      <c r="N8">
        <f t="shared" si="0"/>
        <v>157.99</v>
      </c>
      <c r="O8" s="154">
        <f t="shared" si="1"/>
        <v>9.9999999999909051E-3</v>
      </c>
      <c r="P8">
        <v>44.7</v>
      </c>
      <c r="Q8">
        <v>25.390599999999999</v>
      </c>
      <c r="R8">
        <v>9.5734605393896306</v>
      </c>
      <c r="S8">
        <v>47.873690205819727</v>
      </c>
      <c r="T8">
        <v>30.462249254790631</v>
      </c>
      <c r="U8" s="156">
        <f t="shared" si="2"/>
        <v>157.99999999999997</v>
      </c>
      <c r="V8" s="154">
        <f t="shared" si="3"/>
        <v>0</v>
      </c>
    </row>
    <row r="9" spans="1:22">
      <c r="A9" t="s">
        <v>51</v>
      </c>
      <c r="B9">
        <f>PPCL!B9</f>
        <v>161</v>
      </c>
      <c r="C9">
        <f>PPCL!C9</f>
        <v>0</v>
      </c>
      <c r="D9">
        <f>PPCL!M9</f>
        <v>161</v>
      </c>
      <c r="E9">
        <f>PPCL!N9</f>
        <v>0</v>
      </c>
      <c r="F9">
        <f t="shared" si="4"/>
        <v>161</v>
      </c>
      <c r="G9">
        <f t="shared" si="5"/>
        <v>161</v>
      </c>
      <c r="H9" s="154"/>
      <c r="I9">
        <f>BRPL_EOD!AG9+BRPL_EOD!AH9</f>
        <v>45.55</v>
      </c>
      <c r="J9">
        <f>BYPL_EOD!AG9+BYPL_EOD!AH9</f>
        <v>25.87</v>
      </c>
      <c r="K9">
        <f>MES_EOD!AG9+MES_EOD!AH9</f>
        <v>9.76</v>
      </c>
      <c r="L9">
        <f>NDMC_EOD!AG9+NDMC_EOD!AH9</f>
        <v>48.78</v>
      </c>
      <c r="M9">
        <f>TPDDL_EOD!AG9+TPDDL_EOD!AH9</f>
        <v>31.04</v>
      </c>
      <c r="N9">
        <f t="shared" si="0"/>
        <v>161</v>
      </c>
      <c r="O9" s="154">
        <f t="shared" si="1"/>
        <v>0</v>
      </c>
      <c r="P9">
        <v>45.55</v>
      </c>
      <c r="Q9">
        <v>25.87</v>
      </c>
      <c r="R9">
        <v>9.76</v>
      </c>
      <c r="S9">
        <v>48.78</v>
      </c>
      <c r="T9">
        <v>31.04</v>
      </c>
      <c r="U9" s="156">
        <f t="shared" si="2"/>
        <v>161</v>
      </c>
      <c r="V9" s="154">
        <f t="shared" si="3"/>
        <v>0</v>
      </c>
    </row>
    <row r="10" spans="1:22">
      <c r="A10" t="s">
        <v>52</v>
      </c>
      <c r="B10">
        <f>PPCL!B10</f>
        <v>158</v>
      </c>
      <c r="C10">
        <f>PPCL!C10</f>
        <v>0</v>
      </c>
      <c r="D10">
        <f>PPCL!M10</f>
        <v>158</v>
      </c>
      <c r="E10">
        <f>PPCL!N10</f>
        <v>0</v>
      </c>
      <c r="F10">
        <f t="shared" si="4"/>
        <v>158</v>
      </c>
      <c r="G10">
        <f t="shared" si="5"/>
        <v>158</v>
      </c>
      <c r="H10" s="154"/>
      <c r="I10">
        <f>BRPL_EOD!AG10+BRPL_EOD!AH10</f>
        <v>44.7</v>
      </c>
      <c r="J10">
        <f>BYPL_EOD!AG10+BYPL_EOD!AH10</f>
        <v>25.39</v>
      </c>
      <c r="K10">
        <f>MES_EOD!AG10+MES_EOD!AH10</f>
        <v>9.57</v>
      </c>
      <c r="L10">
        <f>NDMC_EOD!AG10+NDMC_EOD!AH10</f>
        <v>47.87</v>
      </c>
      <c r="M10">
        <f>TPDDL_EOD!AG10+TPDDL_EOD!AH10</f>
        <v>30.46</v>
      </c>
      <c r="N10">
        <f t="shared" si="0"/>
        <v>157.99</v>
      </c>
      <c r="O10" s="154">
        <f t="shared" si="1"/>
        <v>9.9999999999909051E-3</v>
      </c>
      <c r="P10">
        <v>44.7</v>
      </c>
      <c r="Q10">
        <v>25.390599999999999</v>
      </c>
      <c r="R10">
        <v>9.5734605393896306</v>
      </c>
      <c r="S10">
        <v>47.873690205819727</v>
      </c>
      <c r="T10">
        <v>30.462249254790631</v>
      </c>
      <c r="U10" s="156">
        <f t="shared" si="2"/>
        <v>157.99999999999997</v>
      </c>
      <c r="V10" s="154">
        <f t="shared" si="3"/>
        <v>0</v>
      </c>
    </row>
    <row r="11" spans="1:22">
      <c r="A11" t="s">
        <v>53</v>
      </c>
      <c r="B11">
        <f>PPCL!B11</f>
        <v>158</v>
      </c>
      <c r="C11">
        <f>PPCL!C11</f>
        <v>0</v>
      </c>
      <c r="D11">
        <f>PPCL!M11</f>
        <v>158</v>
      </c>
      <c r="E11">
        <f>PPCL!N11</f>
        <v>0</v>
      </c>
      <c r="F11">
        <f t="shared" si="4"/>
        <v>158</v>
      </c>
      <c r="G11">
        <f t="shared" si="5"/>
        <v>158</v>
      </c>
      <c r="H11" s="154"/>
      <c r="I11">
        <f>BRPL_EOD!AG11+BRPL_EOD!AH11</f>
        <v>44.7</v>
      </c>
      <c r="J11">
        <f>BYPL_EOD!AG11+BYPL_EOD!AH11</f>
        <v>25.39</v>
      </c>
      <c r="K11">
        <f>MES_EOD!AG11+MES_EOD!AH11</f>
        <v>9.57</v>
      </c>
      <c r="L11">
        <f>NDMC_EOD!AG11+NDMC_EOD!AH11</f>
        <v>47.87</v>
      </c>
      <c r="M11">
        <f>TPDDL_EOD!AG11+TPDDL_EOD!AH11</f>
        <v>30.46</v>
      </c>
      <c r="N11">
        <f t="shared" si="0"/>
        <v>157.99</v>
      </c>
      <c r="O11" s="154">
        <f t="shared" si="1"/>
        <v>9.9999999999909051E-3</v>
      </c>
      <c r="P11">
        <v>44.7</v>
      </c>
      <c r="Q11">
        <v>25.390599999999999</v>
      </c>
      <c r="R11">
        <v>9.5734605393896306</v>
      </c>
      <c r="S11">
        <v>47.873690205819727</v>
      </c>
      <c r="T11">
        <v>30.462249254790631</v>
      </c>
      <c r="U11" s="156">
        <f t="shared" si="2"/>
        <v>157.99999999999997</v>
      </c>
      <c r="V11" s="154">
        <f t="shared" si="3"/>
        <v>0</v>
      </c>
    </row>
    <row r="12" spans="1:22">
      <c r="A12" t="s">
        <v>54</v>
      </c>
      <c r="B12">
        <f>PPCL!B12</f>
        <v>158</v>
      </c>
      <c r="C12">
        <f>PPCL!C12</f>
        <v>0</v>
      </c>
      <c r="D12">
        <f>PPCL!M12</f>
        <v>158</v>
      </c>
      <c r="E12">
        <f>PPCL!N12</f>
        <v>0</v>
      </c>
      <c r="F12">
        <f t="shared" si="4"/>
        <v>158</v>
      </c>
      <c r="G12">
        <f t="shared" si="5"/>
        <v>158</v>
      </c>
      <c r="H12" s="154"/>
      <c r="I12">
        <f>BRPL_EOD!AG12+BRPL_EOD!AH12</f>
        <v>44.7</v>
      </c>
      <c r="J12">
        <f>BYPL_EOD!AG12+BYPL_EOD!AH12</f>
        <v>25.39</v>
      </c>
      <c r="K12">
        <f>MES_EOD!AG12+MES_EOD!AH12</f>
        <v>9.57</v>
      </c>
      <c r="L12">
        <f>NDMC_EOD!AG12+NDMC_EOD!AH12</f>
        <v>47.87</v>
      </c>
      <c r="M12">
        <f>TPDDL_EOD!AG12+TPDDL_EOD!AH12</f>
        <v>30.46</v>
      </c>
      <c r="N12">
        <f t="shared" si="0"/>
        <v>157.99</v>
      </c>
      <c r="O12" s="154">
        <f t="shared" si="1"/>
        <v>9.9999999999909051E-3</v>
      </c>
      <c r="P12">
        <v>44.7</v>
      </c>
      <c r="Q12">
        <v>25.390599999999999</v>
      </c>
      <c r="R12">
        <v>9.5734605393896306</v>
      </c>
      <c r="S12">
        <v>47.873690205819727</v>
      </c>
      <c r="T12">
        <v>30.462249254790631</v>
      </c>
      <c r="U12" s="156">
        <f t="shared" si="2"/>
        <v>157.99999999999997</v>
      </c>
      <c r="V12" s="154">
        <f t="shared" si="3"/>
        <v>0</v>
      </c>
    </row>
    <row r="13" spans="1:22">
      <c r="A13" t="s">
        <v>55</v>
      </c>
      <c r="B13">
        <f>PPCL!B13</f>
        <v>158</v>
      </c>
      <c r="C13">
        <f>PPCL!C13</f>
        <v>0</v>
      </c>
      <c r="D13">
        <f>PPCL!M13</f>
        <v>158</v>
      </c>
      <c r="E13">
        <f>PPCL!N13</f>
        <v>0</v>
      </c>
      <c r="F13">
        <f t="shared" si="4"/>
        <v>158</v>
      </c>
      <c r="G13">
        <f t="shared" si="5"/>
        <v>158</v>
      </c>
      <c r="H13" s="154"/>
      <c r="I13">
        <f>BRPL_EOD!AG13+BRPL_EOD!AH13</f>
        <v>44.7</v>
      </c>
      <c r="J13">
        <f>BYPL_EOD!AG13+BYPL_EOD!AH13</f>
        <v>25.39</v>
      </c>
      <c r="K13">
        <f>MES_EOD!AG13+MES_EOD!AH13</f>
        <v>9.57</v>
      </c>
      <c r="L13">
        <f>NDMC_EOD!AG13+NDMC_EOD!AH13</f>
        <v>47.87</v>
      </c>
      <c r="M13">
        <f>TPDDL_EOD!AG13+TPDDL_EOD!AH13</f>
        <v>30.46</v>
      </c>
      <c r="N13">
        <f t="shared" si="0"/>
        <v>157.99</v>
      </c>
      <c r="O13" s="154">
        <f t="shared" si="1"/>
        <v>9.9999999999909051E-3</v>
      </c>
      <c r="P13">
        <v>44.7</v>
      </c>
      <c r="Q13">
        <v>25.390599999999999</v>
      </c>
      <c r="R13">
        <v>9.5734605393896306</v>
      </c>
      <c r="S13">
        <v>47.873690205819727</v>
      </c>
      <c r="T13">
        <v>30.462249254790631</v>
      </c>
      <c r="U13" s="156">
        <f t="shared" si="2"/>
        <v>157.99999999999997</v>
      </c>
      <c r="V13" s="154">
        <f t="shared" si="3"/>
        <v>0</v>
      </c>
    </row>
    <row r="14" spans="1:22">
      <c r="A14" t="s">
        <v>56</v>
      </c>
      <c r="B14">
        <f>PPCL!B14</f>
        <v>158</v>
      </c>
      <c r="C14">
        <f>PPCL!C14</f>
        <v>0</v>
      </c>
      <c r="D14">
        <f>PPCL!M14</f>
        <v>158</v>
      </c>
      <c r="E14">
        <f>PPCL!N14</f>
        <v>0</v>
      </c>
      <c r="F14">
        <f t="shared" si="4"/>
        <v>158</v>
      </c>
      <c r="G14">
        <f t="shared" si="5"/>
        <v>158</v>
      </c>
      <c r="H14" s="154"/>
      <c r="I14">
        <f>BRPL_EOD!AG14+BRPL_EOD!AH14</f>
        <v>44.7</v>
      </c>
      <c r="J14">
        <f>BYPL_EOD!AG14+BYPL_EOD!AH14</f>
        <v>25.39</v>
      </c>
      <c r="K14">
        <f>MES_EOD!AG14+MES_EOD!AH14</f>
        <v>9.57</v>
      </c>
      <c r="L14">
        <f>NDMC_EOD!AG14+NDMC_EOD!AH14</f>
        <v>47.87</v>
      </c>
      <c r="M14">
        <f>TPDDL_EOD!AG14+TPDDL_EOD!AH14</f>
        <v>30.46</v>
      </c>
      <c r="N14">
        <f t="shared" si="0"/>
        <v>157.99</v>
      </c>
      <c r="O14" s="154">
        <f t="shared" si="1"/>
        <v>9.9999999999909051E-3</v>
      </c>
      <c r="P14">
        <v>44.7</v>
      </c>
      <c r="Q14">
        <v>25.390599999999999</v>
      </c>
      <c r="R14">
        <v>9.5734605393896306</v>
      </c>
      <c r="S14">
        <v>47.873690205819727</v>
      </c>
      <c r="T14">
        <v>30.462249254790631</v>
      </c>
      <c r="U14" s="156">
        <f t="shared" si="2"/>
        <v>157.99999999999997</v>
      </c>
      <c r="V14" s="154">
        <f t="shared" si="3"/>
        <v>0</v>
      </c>
    </row>
    <row r="15" spans="1:22">
      <c r="A15" t="s">
        <v>57</v>
      </c>
      <c r="B15">
        <f>PPCL!B15</f>
        <v>161</v>
      </c>
      <c r="C15">
        <f>PPCL!C15</f>
        <v>0</v>
      </c>
      <c r="D15">
        <f>PPCL!M15</f>
        <v>161</v>
      </c>
      <c r="E15">
        <f>PPCL!N15</f>
        <v>0</v>
      </c>
      <c r="F15">
        <f t="shared" si="4"/>
        <v>161</v>
      </c>
      <c r="G15">
        <f t="shared" si="5"/>
        <v>161</v>
      </c>
      <c r="H15" s="154"/>
      <c r="I15">
        <f>BRPL_EOD!AG15+BRPL_EOD!AH15</f>
        <v>45.55</v>
      </c>
      <c r="J15">
        <f>BYPL_EOD!AG15+BYPL_EOD!AH15</f>
        <v>25.87</v>
      </c>
      <c r="K15">
        <f>MES_EOD!AG15+MES_EOD!AH15</f>
        <v>9.76</v>
      </c>
      <c r="L15">
        <f>NDMC_EOD!AG15+NDMC_EOD!AH15</f>
        <v>48.78</v>
      </c>
      <c r="M15">
        <f>TPDDL_EOD!AG15+TPDDL_EOD!AH15</f>
        <v>31.04</v>
      </c>
      <c r="N15">
        <f t="shared" si="0"/>
        <v>161</v>
      </c>
      <c r="O15" s="154">
        <f t="shared" si="1"/>
        <v>0</v>
      </c>
      <c r="P15">
        <v>45.55</v>
      </c>
      <c r="Q15">
        <v>25.87</v>
      </c>
      <c r="R15">
        <v>9.76</v>
      </c>
      <c r="S15">
        <v>48.78</v>
      </c>
      <c r="T15">
        <v>31.04</v>
      </c>
      <c r="U15" s="156">
        <f t="shared" si="2"/>
        <v>161</v>
      </c>
      <c r="V15" s="154">
        <f t="shared" si="3"/>
        <v>0</v>
      </c>
    </row>
    <row r="16" spans="1:22">
      <c r="A16" t="s">
        <v>58</v>
      </c>
      <c r="B16">
        <f>PPCL!B16</f>
        <v>158</v>
      </c>
      <c r="C16">
        <f>PPCL!C16</f>
        <v>0</v>
      </c>
      <c r="D16">
        <f>PPCL!M16</f>
        <v>158</v>
      </c>
      <c r="E16">
        <f>PPCL!N16</f>
        <v>0</v>
      </c>
      <c r="F16">
        <f t="shared" si="4"/>
        <v>158</v>
      </c>
      <c r="G16">
        <f t="shared" si="5"/>
        <v>158</v>
      </c>
      <c r="H16" s="154"/>
      <c r="I16">
        <f>BRPL_EOD!AG16+BRPL_EOD!AH16</f>
        <v>44.7</v>
      </c>
      <c r="J16">
        <f>BYPL_EOD!AG16+BYPL_EOD!AH16</f>
        <v>25.39</v>
      </c>
      <c r="K16">
        <f>MES_EOD!AG16+MES_EOD!AH16</f>
        <v>9.57</v>
      </c>
      <c r="L16">
        <f>NDMC_EOD!AG16+NDMC_EOD!AH16</f>
        <v>47.87</v>
      </c>
      <c r="M16">
        <f>TPDDL_EOD!AG16+TPDDL_EOD!AH16</f>
        <v>30.46</v>
      </c>
      <c r="N16">
        <f t="shared" si="0"/>
        <v>157.99</v>
      </c>
      <c r="O16" s="154">
        <f t="shared" si="1"/>
        <v>9.9999999999909051E-3</v>
      </c>
      <c r="P16">
        <v>44.7</v>
      </c>
      <c r="Q16">
        <v>25.390599999999999</v>
      </c>
      <c r="R16">
        <v>9.5734605393896306</v>
      </c>
      <c r="S16">
        <v>47.873690205819727</v>
      </c>
      <c r="T16">
        <v>30.462249254790631</v>
      </c>
      <c r="U16" s="156">
        <f t="shared" si="2"/>
        <v>157.99999999999997</v>
      </c>
      <c r="V16" s="154">
        <f t="shared" si="3"/>
        <v>0</v>
      </c>
    </row>
    <row r="17" spans="1:22">
      <c r="A17" t="s">
        <v>59</v>
      </c>
      <c r="B17">
        <f>PPCL!B17</f>
        <v>158</v>
      </c>
      <c r="C17">
        <f>PPCL!C17</f>
        <v>0</v>
      </c>
      <c r="D17">
        <f>PPCL!M17</f>
        <v>158</v>
      </c>
      <c r="E17">
        <f>PPCL!N17</f>
        <v>0</v>
      </c>
      <c r="F17">
        <f t="shared" si="4"/>
        <v>158</v>
      </c>
      <c r="G17">
        <f t="shared" si="5"/>
        <v>158</v>
      </c>
      <c r="H17" s="154"/>
      <c r="I17">
        <f>BRPL_EOD!AG17+BRPL_EOD!AH17</f>
        <v>44.7</v>
      </c>
      <c r="J17">
        <f>BYPL_EOD!AG17+BYPL_EOD!AH17</f>
        <v>25.39</v>
      </c>
      <c r="K17">
        <f>MES_EOD!AG17+MES_EOD!AH17</f>
        <v>9.57</v>
      </c>
      <c r="L17">
        <f>NDMC_EOD!AG17+NDMC_EOD!AH17</f>
        <v>47.87</v>
      </c>
      <c r="M17">
        <f>TPDDL_EOD!AG17+TPDDL_EOD!AH17</f>
        <v>30.46</v>
      </c>
      <c r="N17">
        <f t="shared" si="0"/>
        <v>157.99</v>
      </c>
      <c r="O17" s="154">
        <f t="shared" si="1"/>
        <v>9.9999999999909051E-3</v>
      </c>
      <c r="P17">
        <v>44.7</v>
      </c>
      <c r="Q17">
        <v>25.390599999999999</v>
      </c>
      <c r="R17">
        <v>9.5734605393896306</v>
      </c>
      <c r="S17">
        <v>47.873690205819727</v>
      </c>
      <c r="T17">
        <v>30.462249254790631</v>
      </c>
      <c r="U17" s="156">
        <f t="shared" si="2"/>
        <v>157.99999999999997</v>
      </c>
      <c r="V17" s="154">
        <f t="shared" si="3"/>
        <v>0</v>
      </c>
    </row>
    <row r="18" spans="1:22">
      <c r="A18" t="s">
        <v>60</v>
      </c>
      <c r="B18">
        <f>PPCL!B18</f>
        <v>158</v>
      </c>
      <c r="C18">
        <f>PPCL!C18</f>
        <v>0</v>
      </c>
      <c r="D18">
        <f>PPCL!M18</f>
        <v>158</v>
      </c>
      <c r="E18">
        <f>PPCL!N18</f>
        <v>0</v>
      </c>
      <c r="F18">
        <f t="shared" si="4"/>
        <v>158</v>
      </c>
      <c r="G18">
        <f t="shared" si="5"/>
        <v>158</v>
      </c>
      <c r="H18" s="154"/>
      <c r="I18">
        <f>BRPL_EOD!AG18+BRPL_EOD!AH18</f>
        <v>44.7</v>
      </c>
      <c r="J18">
        <f>BYPL_EOD!AG18+BYPL_EOD!AH18</f>
        <v>25.39</v>
      </c>
      <c r="K18">
        <f>MES_EOD!AG18+MES_EOD!AH18</f>
        <v>9.57</v>
      </c>
      <c r="L18">
        <f>NDMC_EOD!AG18+NDMC_EOD!AH18</f>
        <v>47.87</v>
      </c>
      <c r="M18">
        <f>TPDDL_EOD!AG18+TPDDL_EOD!AH18</f>
        <v>30.46</v>
      </c>
      <c r="N18">
        <f t="shared" si="0"/>
        <v>157.99</v>
      </c>
      <c r="O18" s="154">
        <f t="shared" si="1"/>
        <v>9.9999999999909051E-3</v>
      </c>
      <c r="P18">
        <v>44.7</v>
      </c>
      <c r="Q18">
        <v>25.390599999999999</v>
      </c>
      <c r="R18">
        <v>9.5734605393896306</v>
      </c>
      <c r="S18">
        <v>47.873690205819727</v>
      </c>
      <c r="T18">
        <v>30.462249254790631</v>
      </c>
      <c r="U18" s="156">
        <f t="shared" si="2"/>
        <v>157.99999999999997</v>
      </c>
      <c r="V18" s="154">
        <f t="shared" si="3"/>
        <v>0</v>
      </c>
    </row>
    <row r="19" spans="1:22">
      <c r="A19" t="s">
        <v>61</v>
      </c>
      <c r="B19">
        <f>PPCL!B19</f>
        <v>158</v>
      </c>
      <c r="C19">
        <f>PPCL!C19</f>
        <v>0</v>
      </c>
      <c r="D19">
        <f>PPCL!M19</f>
        <v>158</v>
      </c>
      <c r="E19">
        <f>PPCL!N19</f>
        <v>0</v>
      </c>
      <c r="F19">
        <f t="shared" si="4"/>
        <v>158</v>
      </c>
      <c r="G19">
        <f t="shared" si="5"/>
        <v>158</v>
      </c>
      <c r="H19" s="154"/>
      <c r="I19">
        <f>BRPL_EOD!AG19+BRPL_EOD!AH19</f>
        <v>44.7</v>
      </c>
      <c r="J19">
        <f>BYPL_EOD!AG19+BYPL_EOD!AH19</f>
        <v>25.39</v>
      </c>
      <c r="K19">
        <f>MES_EOD!AG19+MES_EOD!AH19</f>
        <v>9.57</v>
      </c>
      <c r="L19">
        <f>NDMC_EOD!AG19+NDMC_EOD!AH19</f>
        <v>47.87</v>
      </c>
      <c r="M19">
        <f>TPDDL_EOD!AG19+TPDDL_EOD!AH19</f>
        <v>30.46</v>
      </c>
      <c r="N19">
        <f t="shared" si="0"/>
        <v>157.99</v>
      </c>
      <c r="O19" s="154">
        <f t="shared" si="1"/>
        <v>9.9999999999909051E-3</v>
      </c>
      <c r="P19">
        <v>44.7</v>
      </c>
      <c r="Q19">
        <v>25.390599999999999</v>
      </c>
      <c r="R19">
        <v>9.5734605393896306</v>
      </c>
      <c r="S19">
        <v>47.873690205819727</v>
      </c>
      <c r="T19">
        <v>30.462249254790631</v>
      </c>
      <c r="U19" s="156">
        <f t="shared" si="2"/>
        <v>157.99999999999997</v>
      </c>
      <c r="V19" s="154">
        <f t="shared" si="3"/>
        <v>0</v>
      </c>
    </row>
    <row r="20" spans="1:22">
      <c r="A20" t="s">
        <v>62</v>
      </c>
      <c r="B20">
        <f>PPCL!B20</f>
        <v>158</v>
      </c>
      <c r="C20">
        <f>PPCL!C20</f>
        <v>0</v>
      </c>
      <c r="D20">
        <f>PPCL!M20</f>
        <v>158</v>
      </c>
      <c r="E20">
        <f>PPCL!N20</f>
        <v>0</v>
      </c>
      <c r="F20">
        <f t="shared" si="4"/>
        <v>158</v>
      </c>
      <c r="G20">
        <f t="shared" si="5"/>
        <v>158</v>
      </c>
      <c r="H20" s="154"/>
      <c r="I20">
        <f>BRPL_EOD!AG20+BRPL_EOD!AH20</f>
        <v>44.7</v>
      </c>
      <c r="J20">
        <f>BYPL_EOD!AG20+BYPL_EOD!AH20</f>
        <v>25.39</v>
      </c>
      <c r="K20">
        <f>MES_EOD!AG20+MES_EOD!AH20</f>
        <v>9.57</v>
      </c>
      <c r="L20">
        <f>NDMC_EOD!AG20+NDMC_EOD!AH20</f>
        <v>47.87</v>
      </c>
      <c r="M20">
        <f>TPDDL_EOD!AG20+TPDDL_EOD!AH20</f>
        <v>30.46</v>
      </c>
      <c r="N20">
        <f t="shared" si="0"/>
        <v>157.99</v>
      </c>
      <c r="O20" s="154">
        <f t="shared" si="1"/>
        <v>9.9999999999909051E-3</v>
      </c>
      <c r="P20">
        <v>44.7</v>
      </c>
      <c r="Q20">
        <v>25.390599999999999</v>
      </c>
      <c r="R20">
        <v>9.5734605393896306</v>
      </c>
      <c r="S20">
        <v>47.873690205819727</v>
      </c>
      <c r="T20">
        <v>30.462249254790631</v>
      </c>
      <c r="U20" s="156">
        <f t="shared" si="2"/>
        <v>157.99999999999997</v>
      </c>
      <c r="V20" s="154">
        <f t="shared" si="3"/>
        <v>0</v>
      </c>
    </row>
    <row r="21" spans="1:22">
      <c r="A21" t="s">
        <v>63</v>
      </c>
      <c r="B21">
        <f>PPCL!B21</f>
        <v>161</v>
      </c>
      <c r="C21">
        <f>PPCL!C21</f>
        <v>0</v>
      </c>
      <c r="D21">
        <f>PPCL!M21</f>
        <v>161</v>
      </c>
      <c r="E21">
        <f>PPCL!N21</f>
        <v>0</v>
      </c>
      <c r="F21">
        <f t="shared" si="4"/>
        <v>161</v>
      </c>
      <c r="G21">
        <f t="shared" si="5"/>
        <v>161</v>
      </c>
      <c r="H21" s="154"/>
      <c r="I21">
        <f>BRPL_EOD!AG21+BRPL_EOD!AH21</f>
        <v>45.55</v>
      </c>
      <c r="J21">
        <f>BYPL_EOD!AG21+BYPL_EOD!AH21</f>
        <v>25.87</v>
      </c>
      <c r="K21">
        <f>MES_EOD!AG21+MES_EOD!AH21</f>
        <v>9.76</v>
      </c>
      <c r="L21">
        <f>NDMC_EOD!AG21+NDMC_EOD!AH21</f>
        <v>48.78</v>
      </c>
      <c r="M21">
        <f>TPDDL_EOD!AG21+TPDDL_EOD!AH21</f>
        <v>31.04</v>
      </c>
      <c r="N21">
        <f t="shared" si="0"/>
        <v>161</v>
      </c>
      <c r="O21" s="154">
        <f t="shared" si="1"/>
        <v>0</v>
      </c>
      <c r="P21">
        <v>45.55</v>
      </c>
      <c r="Q21">
        <v>25.87</v>
      </c>
      <c r="R21">
        <v>9.76</v>
      </c>
      <c r="S21">
        <v>48.78</v>
      </c>
      <c r="T21">
        <v>31.04</v>
      </c>
      <c r="U21" s="156">
        <f t="shared" si="2"/>
        <v>161</v>
      </c>
      <c r="V21" s="154">
        <f t="shared" si="3"/>
        <v>0</v>
      </c>
    </row>
    <row r="22" spans="1:22">
      <c r="A22" t="s">
        <v>64</v>
      </c>
      <c r="B22">
        <f>PPCL!B22</f>
        <v>158</v>
      </c>
      <c r="C22">
        <f>PPCL!C22</f>
        <v>0</v>
      </c>
      <c r="D22">
        <f>PPCL!M22</f>
        <v>158</v>
      </c>
      <c r="E22">
        <f>PPCL!N22</f>
        <v>0</v>
      </c>
      <c r="F22">
        <f t="shared" si="4"/>
        <v>158</v>
      </c>
      <c r="G22">
        <f t="shared" si="5"/>
        <v>158</v>
      </c>
      <c r="H22" s="154"/>
      <c r="I22">
        <f>BRPL_EOD!AG22+BRPL_EOD!AH22</f>
        <v>44.7</v>
      </c>
      <c r="J22">
        <f>BYPL_EOD!AG22+BYPL_EOD!AH22</f>
        <v>25.39</v>
      </c>
      <c r="K22">
        <f>MES_EOD!AG22+MES_EOD!AH22</f>
        <v>9.57</v>
      </c>
      <c r="L22">
        <f>NDMC_EOD!AG22+NDMC_EOD!AH22</f>
        <v>47.87</v>
      </c>
      <c r="M22">
        <f>TPDDL_EOD!AG22+TPDDL_EOD!AH22</f>
        <v>30.46</v>
      </c>
      <c r="N22">
        <f t="shared" si="0"/>
        <v>157.99</v>
      </c>
      <c r="O22" s="154">
        <f t="shared" si="1"/>
        <v>9.9999999999909051E-3</v>
      </c>
      <c r="P22">
        <v>44.7</v>
      </c>
      <c r="Q22">
        <v>25.390599999999999</v>
      </c>
      <c r="R22">
        <v>9.5734605393896306</v>
      </c>
      <c r="S22">
        <v>47.873690205819727</v>
      </c>
      <c r="T22">
        <v>30.462249254790631</v>
      </c>
      <c r="U22" s="156">
        <f t="shared" si="2"/>
        <v>157.99999999999997</v>
      </c>
      <c r="V22" s="154">
        <f t="shared" si="3"/>
        <v>0</v>
      </c>
    </row>
    <row r="23" spans="1:22">
      <c r="A23" t="s">
        <v>65</v>
      </c>
      <c r="B23">
        <f>PPCL!B23</f>
        <v>158</v>
      </c>
      <c r="C23">
        <f>PPCL!C23</f>
        <v>0</v>
      </c>
      <c r="D23">
        <f>PPCL!M23</f>
        <v>158</v>
      </c>
      <c r="E23">
        <f>PPCL!N23</f>
        <v>0</v>
      </c>
      <c r="F23">
        <f t="shared" si="4"/>
        <v>158</v>
      </c>
      <c r="G23">
        <f t="shared" si="5"/>
        <v>158</v>
      </c>
      <c r="H23" s="154"/>
      <c r="I23">
        <f>BRPL_EOD!AG23+BRPL_EOD!AH23</f>
        <v>44.7</v>
      </c>
      <c r="J23">
        <f>BYPL_EOD!AG23+BYPL_EOD!AH23</f>
        <v>25.39</v>
      </c>
      <c r="K23">
        <f>MES_EOD!AG23+MES_EOD!AH23</f>
        <v>9.57</v>
      </c>
      <c r="L23">
        <f>NDMC_EOD!AG23+NDMC_EOD!AH23</f>
        <v>47.87</v>
      </c>
      <c r="M23">
        <f>TPDDL_EOD!AG23+TPDDL_EOD!AH23</f>
        <v>30.46</v>
      </c>
      <c r="N23">
        <f t="shared" si="0"/>
        <v>157.99</v>
      </c>
      <c r="O23" s="154">
        <f t="shared" si="1"/>
        <v>9.9999999999909051E-3</v>
      </c>
      <c r="P23">
        <v>44.7</v>
      </c>
      <c r="Q23">
        <v>25.390599999999999</v>
      </c>
      <c r="R23">
        <v>9.5734605393896306</v>
      </c>
      <c r="S23">
        <v>47.873690205819727</v>
      </c>
      <c r="T23">
        <v>30.462249254790631</v>
      </c>
      <c r="U23" s="156">
        <f t="shared" si="2"/>
        <v>157.99999999999997</v>
      </c>
      <c r="V23" s="154">
        <f t="shared" si="3"/>
        <v>0</v>
      </c>
    </row>
    <row r="24" spans="1:22">
      <c r="A24" t="s">
        <v>66</v>
      </c>
      <c r="B24">
        <f>PPCL!B24</f>
        <v>158</v>
      </c>
      <c r="C24">
        <f>PPCL!C24</f>
        <v>0</v>
      </c>
      <c r="D24">
        <f>PPCL!M24</f>
        <v>158</v>
      </c>
      <c r="E24">
        <f>PPCL!N24</f>
        <v>0</v>
      </c>
      <c r="F24">
        <f t="shared" si="4"/>
        <v>158</v>
      </c>
      <c r="G24">
        <f t="shared" si="5"/>
        <v>158</v>
      </c>
      <c r="H24" s="154"/>
      <c r="I24">
        <f>BRPL_EOD!AG24+BRPL_EOD!AH24</f>
        <v>44.7</v>
      </c>
      <c r="J24">
        <f>BYPL_EOD!AG24+BYPL_EOD!AH24</f>
        <v>25.39</v>
      </c>
      <c r="K24">
        <f>MES_EOD!AG24+MES_EOD!AH24</f>
        <v>9.57</v>
      </c>
      <c r="L24">
        <f>NDMC_EOD!AG24+NDMC_EOD!AH24</f>
        <v>47.87</v>
      </c>
      <c r="M24">
        <f>TPDDL_EOD!AG24+TPDDL_EOD!AH24</f>
        <v>30.46</v>
      </c>
      <c r="N24">
        <f t="shared" si="0"/>
        <v>157.99</v>
      </c>
      <c r="O24" s="154">
        <f t="shared" si="1"/>
        <v>9.9999999999909051E-3</v>
      </c>
      <c r="P24">
        <v>44.7</v>
      </c>
      <c r="Q24">
        <v>25.390599999999999</v>
      </c>
      <c r="R24">
        <v>9.5734605393896306</v>
      </c>
      <c r="S24">
        <v>47.873690205819727</v>
      </c>
      <c r="T24">
        <v>30.462249254790631</v>
      </c>
      <c r="U24" s="156">
        <f t="shared" si="2"/>
        <v>157.99999999999997</v>
      </c>
      <c r="V24" s="154">
        <f t="shared" si="3"/>
        <v>0</v>
      </c>
    </row>
    <row r="25" spans="1:22">
      <c r="A25" t="s">
        <v>67</v>
      </c>
      <c r="B25">
        <f>PPCL!B25</f>
        <v>158</v>
      </c>
      <c r="C25">
        <f>PPCL!C25</f>
        <v>0</v>
      </c>
      <c r="D25">
        <f>PPCL!M25</f>
        <v>158</v>
      </c>
      <c r="E25">
        <f>PPCL!N25</f>
        <v>0</v>
      </c>
      <c r="F25">
        <f t="shared" si="4"/>
        <v>158</v>
      </c>
      <c r="G25">
        <f t="shared" si="5"/>
        <v>158</v>
      </c>
      <c r="H25" s="154"/>
      <c r="I25">
        <f>BRPL_EOD!AG25+BRPL_EOD!AH25</f>
        <v>44.7</v>
      </c>
      <c r="J25">
        <f>BYPL_EOD!AG25+BYPL_EOD!AH25</f>
        <v>25.39</v>
      </c>
      <c r="K25">
        <f>MES_EOD!AG25+MES_EOD!AH25</f>
        <v>9.57</v>
      </c>
      <c r="L25">
        <f>NDMC_EOD!AG25+NDMC_EOD!AH25</f>
        <v>47.87</v>
      </c>
      <c r="M25">
        <f>TPDDL_EOD!AG25+TPDDL_EOD!AH25</f>
        <v>30.46</v>
      </c>
      <c r="N25">
        <f t="shared" si="0"/>
        <v>157.99</v>
      </c>
      <c r="O25" s="154">
        <f t="shared" si="1"/>
        <v>9.9999999999909051E-3</v>
      </c>
      <c r="P25">
        <v>44.7</v>
      </c>
      <c r="Q25">
        <v>25.390599999999999</v>
      </c>
      <c r="R25">
        <v>9.5734605393896306</v>
      </c>
      <c r="S25">
        <v>47.873690205819727</v>
      </c>
      <c r="T25">
        <v>30.462249254790631</v>
      </c>
      <c r="U25" s="156">
        <f t="shared" si="2"/>
        <v>157.99999999999997</v>
      </c>
      <c r="V25" s="154">
        <f t="shared" si="3"/>
        <v>0</v>
      </c>
    </row>
    <row r="26" spans="1:22">
      <c r="A26" t="s">
        <v>68</v>
      </c>
      <c r="B26">
        <f>PPCL!B26</f>
        <v>158</v>
      </c>
      <c r="C26">
        <f>PPCL!C26</f>
        <v>0</v>
      </c>
      <c r="D26">
        <f>PPCL!M26</f>
        <v>158</v>
      </c>
      <c r="E26">
        <f>PPCL!N26</f>
        <v>0</v>
      </c>
      <c r="F26">
        <f t="shared" si="4"/>
        <v>158</v>
      </c>
      <c r="G26">
        <f t="shared" si="5"/>
        <v>158</v>
      </c>
      <c r="H26" s="154"/>
      <c r="I26">
        <f>BRPL_EOD!AG26+BRPL_EOD!AH26</f>
        <v>44.7</v>
      </c>
      <c r="J26">
        <f>BYPL_EOD!AG26+BYPL_EOD!AH26</f>
        <v>25.39</v>
      </c>
      <c r="K26">
        <f>MES_EOD!AG26+MES_EOD!AH26</f>
        <v>9.57</v>
      </c>
      <c r="L26">
        <f>NDMC_EOD!AG26+NDMC_EOD!AH26</f>
        <v>47.87</v>
      </c>
      <c r="M26">
        <f>TPDDL_EOD!AG26+TPDDL_EOD!AH26</f>
        <v>30.46</v>
      </c>
      <c r="N26">
        <f t="shared" si="0"/>
        <v>157.99</v>
      </c>
      <c r="O26" s="154">
        <f t="shared" si="1"/>
        <v>9.9999999999909051E-3</v>
      </c>
      <c r="P26">
        <v>44.7</v>
      </c>
      <c r="Q26">
        <v>25.390599999999999</v>
      </c>
      <c r="R26">
        <v>9.5734605393896306</v>
      </c>
      <c r="S26">
        <v>47.873690205819727</v>
      </c>
      <c r="T26">
        <v>30.462249254790631</v>
      </c>
      <c r="U26" s="156">
        <f t="shared" si="2"/>
        <v>157.99999999999997</v>
      </c>
      <c r="V26" s="154">
        <f t="shared" si="3"/>
        <v>0</v>
      </c>
    </row>
    <row r="27" spans="1:22">
      <c r="A27" t="s">
        <v>69</v>
      </c>
      <c r="B27">
        <f>PPCL!B27</f>
        <v>161</v>
      </c>
      <c r="C27">
        <f>PPCL!C27</f>
        <v>0</v>
      </c>
      <c r="D27">
        <f>PPCL!M27</f>
        <v>161</v>
      </c>
      <c r="E27">
        <f>PPCL!N27</f>
        <v>0</v>
      </c>
      <c r="F27">
        <f t="shared" si="4"/>
        <v>161</v>
      </c>
      <c r="G27">
        <f t="shared" si="5"/>
        <v>161</v>
      </c>
      <c r="H27" s="154"/>
      <c r="I27">
        <f>BRPL_EOD!AG27+BRPL_EOD!AH27</f>
        <v>45.55</v>
      </c>
      <c r="J27">
        <f>BYPL_EOD!AG27+BYPL_EOD!AH27</f>
        <v>25.87</v>
      </c>
      <c r="K27">
        <f>MES_EOD!AG27+MES_EOD!AH27</f>
        <v>9.76</v>
      </c>
      <c r="L27">
        <f>NDMC_EOD!AG27+NDMC_EOD!AH27</f>
        <v>48.78</v>
      </c>
      <c r="M27">
        <f>TPDDL_EOD!AG27+TPDDL_EOD!AH27</f>
        <v>31.04</v>
      </c>
      <c r="N27">
        <f t="shared" si="0"/>
        <v>161</v>
      </c>
      <c r="O27" s="154">
        <f t="shared" si="1"/>
        <v>0</v>
      </c>
      <c r="P27">
        <v>45.55</v>
      </c>
      <c r="Q27">
        <v>25.87</v>
      </c>
      <c r="R27">
        <v>9.76</v>
      </c>
      <c r="S27">
        <v>48.78</v>
      </c>
      <c r="T27">
        <v>31.04</v>
      </c>
      <c r="U27" s="156">
        <f t="shared" si="2"/>
        <v>161</v>
      </c>
      <c r="V27" s="154">
        <f t="shared" si="3"/>
        <v>0</v>
      </c>
    </row>
    <row r="28" spans="1:22">
      <c r="A28" t="s">
        <v>70</v>
      </c>
      <c r="B28">
        <f>PPCL!B28</f>
        <v>158</v>
      </c>
      <c r="C28">
        <f>PPCL!C28</f>
        <v>0</v>
      </c>
      <c r="D28">
        <f>PPCL!M28</f>
        <v>158</v>
      </c>
      <c r="E28">
        <f>PPCL!N28</f>
        <v>0</v>
      </c>
      <c r="F28">
        <f t="shared" si="4"/>
        <v>158</v>
      </c>
      <c r="G28">
        <f t="shared" si="5"/>
        <v>158</v>
      </c>
      <c r="H28" s="154"/>
      <c r="I28">
        <f>BRPL_EOD!AG28+BRPL_EOD!AH28</f>
        <v>44.7</v>
      </c>
      <c r="J28">
        <f>BYPL_EOD!AG28+BYPL_EOD!AH28</f>
        <v>25.39</v>
      </c>
      <c r="K28">
        <f>MES_EOD!AG28+MES_EOD!AH28</f>
        <v>9.57</v>
      </c>
      <c r="L28">
        <f>NDMC_EOD!AG28+NDMC_EOD!AH28</f>
        <v>47.87</v>
      </c>
      <c r="M28">
        <f>TPDDL_EOD!AG28+TPDDL_EOD!AH28</f>
        <v>30.46</v>
      </c>
      <c r="N28">
        <f t="shared" si="0"/>
        <v>157.99</v>
      </c>
      <c r="O28" s="154">
        <f t="shared" si="1"/>
        <v>9.9999999999909051E-3</v>
      </c>
      <c r="P28">
        <v>44.7</v>
      </c>
      <c r="Q28">
        <v>25.390599999999999</v>
      </c>
      <c r="R28">
        <v>9.5734605393896306</v>
      </c>
      <c r="S28">
        <v>47.873690205819727</v>
      </c>
      <c r="T28">
        <v>30.462249254790631</v>
      </c>
      <c r="U28" s="156">
        <f t="shared" si="2"/>
        <v>157.99999999999997</v>
      </c>
      <c r="V28" s="154">
        <f t="shared" si="3"/>
        <v>0</v>
      </c>
    </row>
    <row r="29" spans="1:22">
      <c r="A29" t="s">
        <v>71</v>
      </c>
      <c r="B29">
        <f>PPCL!B29</f>
        <v>158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158</v>
      </c>
      <c r="G29">
        <f t="shared" si="5"/>
        <v>158</v>
      </c>
      <c r="H29" s="154"/>
      <c r="I29">
        <f>BRPL_EOD!AG29+BRPL_EOD!AH29</f>
        <v>44.7</v>
      </c>
      <c r="J29">
        <f>BYPL_EOD!AG29+BYPL_EOD!AH29</f>
        <v>25.39</v>
      </c>
      <c r="K29">
        <f>MES_EOD!AG29+MES_EOD!AH29</f>
        <v>9.57</v>
      </c>
      <c r="L29">
        <f>NDMC_EOD!AG29+NDMC_EOD!AH29</f>
        <v>47.87</v>
      </c>
      <c r="M29">
        <f>TPDDL_EOD!AG29+TPDDL_EOD!AH29</f>
        <v>30.46</v>
      </c>
      <c r="N29">
        <f t="shared" si="0"/>
        <v>157.99</v>
      </c>
      <c r="O29" s="154">
        <f t="shared" si="1"/>
        <v>9.9999999999909051E-3</v>
      </c>
      <c r="P29">
        <v>44.7</v>
      </c>
      <c r="Q29">
        <v>25.390599999999999</v>
      </c>
      <c r="R29">
        <v>9.5734605393896306</v>
      </c>
      <c r="S29">
        <v>47.873690205819727</v>
      </c>
      <c r="T29">
        <v>30.462249254790631</v>
      </c>
      <c r="U29" s="156">
        <f t="shared" si="2"/>
        <v>157.99999999999997</v>
      </c>
      <c r="V29" s="154">
        <f t="shared" si="3"/>
        <v>0</v>
      </c>
    </row>
    <row r="30" spans="1:22">
      <c r="A30" t="s">
        <v>72</v>
      </c>
      <c r="B30">
        <f>PPCL!B30</f>
        <v>158</v>
      </c>
      <c r="C30">
        <f>PPCL!C30</f>
        <v>0</v>
      </c>
      <c r="D30">
        <f>PPCL!M30</f>
        <v>158</v>
      </c>
      <c r="E30">
        <f>PPCL!N30</f>
        <v>0</v>
      </c>
      <c r="F30">
        <f t="shared" si="4"/>
        <v>158</v>
      </c>
      <c r="G30">
        <f t="shared" si="5"/>
        <v>158</v>
      </c>
      <c r="H30" s="154"/>
      <c r="I30">
        <f>BRPL_EOD!AG30+BRPL_EOD!AH30</f>
        <v>44.7</v>
      </c>
      <c r="J30">
        <f>BYPL_EOD!AG30+BYPL_EOD!AH30</f>
        <v>25.39</v>
      </c>
      <c r="K30">
        <f>MES_EOD!AG30+MES_EOD!AH30</f>
        <v>9.57</v>
      </c>
      <c r="L30">
        <f>NDMC_EOD!AG30+NDMC_EOD!AH30</f>
        <v>47.87</v>
      </c>
      <c r="M30">
        <f>TPDDL_EOD!AG30+TPDDL_EOD!AH30</f>
        <v>30.46</v>
      </c>
      <c r="N30">
        <f t="shared" si="0"/>
        <v>157.99</v>
      </c>
      <c r="O30" s="154">
        <f t="shared" si="1"/>
        <v>9.9999999999909051E-3</v>
      </c>
      <c r="P30">
        <v>44.7</v>
      </c>
      <c r="Q30">
        <v>25.390599999999999</v>
      </c>
      <c r="R30">
        <v>9.5734605393896306</v>
      </c>
      <c r="S30">
        <v>47.873690205819727</v>
      </c>
      <c r="T30">
        <v>30.462249254790631</v>
      </c>
      <c r="U30" s="156">
        <f t="shared" si="2"/>
        <v>157.99999999999997</v>
      </c>
      <c r="V30" s="154">
        <f t="shared" si="3"/>
        <v>0</v>
      </c>
    </row>
    <row r="31" spans="1:22">
      <c r="A31" t="s">
        <v>73</v>
      </c>
      <c r="B31">
        <f>PPCL!B31</f>
        <v>162</v>
      </c>
      <c r="C31">
        <f>PPCL!C31</f>
        <v>0</v>
      </c>
      <c r="D31">
        <f>PPCL!M31</f>
        <v>162</v>
      </c>
      <c r="E31">
        <f>PPCL!N31</f>
        <v>0</v>
      </c>
      <c r="F31">
        <f t="shared" si="4"/>
        <v>162</v>
      </c>
      <c r="G31">
        <f t="shared" si="5"/>
        <v>162</v>
      </c>
      <c r="H31" s="154"/>
      <c r="I31">
        <f>BRPL_EOD!AG31+BRPL_EOD!AH31</f>
        <v>45.83</v>
      </c>
      <c r="J31">
        <f>BYPL_EOD!AG31+BYPL_EOD!AH31</f>
        <v>26.03</v>
      </c>
      <c r="K31">
        <f>MES_EOD!AG31+MES_EOD!AH31</f>
        <v>9.82</v>
      </c>
      <c r="L31">
        <f>NDMC_EOD!AG31+NDMC_EOD!AH31</f>
        <v>49.09</v>
      </c>
      <c r="M31">
        <f>TPDDL_EOD!AG31+TPDDL_EOD!AH31</f>
        <v>31.23</v>
      </c>
      <c r="N31">
        <f t="shared" si="0"/>
        <v>162</v>
      </c>
      <c r="O31" s="154">
        <f t="shared" si="1"/>
        <v>0</v>
      </c>
      <c r="P31">
        <v>45.83</v>
      </c>
      <c r="Q31">
        <v>26.03</v>
      </c>
      <c r="R31">
        <v>9.82</v>
      </c>
      <c r="S31">
        <v>49.09</v>
      </c>
      <c r="T31">
        <v>31.23</v>
      </c>
      <c r="U31" s="156">
        <f t="shared" si="2"/>
        <v>162</v>
      </c>
      <c r="V31" s="154">
        <f t="shared" si="3"/>
        <v>0</v>
      </c>
    </row>
    <row r="32" spans="1:22">
      <c r="A32" t="s">
        <v>74</v>
      </c>
      <c r="B32">
        <f>PPCL!B32</f>
        <v>162</v>
      </c>
      <c r="C32">
        <f>PPCL!C32</f>
        <v>0</v>
      </c>
      <c r="D32">
        <f>PPCL!M32</f>
        <v>162</v>
      </c>
      <c r="E32">
        <f>PPCL!N32</f>
        <v>0</v>
      </c>
      <c r="F32">
        <f t="shared" si="4"/>
        <v>162</v>
      </c>
      <c r="G32">
        <f t="shared" si="5"/>
        <v>162</v>
      </c>
      <c r="H32" s="154"/>
      <c r="I32">
        <f>BRPL_EOD!AG32+BRPL_EOD!AH32</f>
        <v>45.83</v>
      </c>
      <c r="J32">
        <f>BYPL_EOD!AG32+BYPL_EOD!AH32</f>
        <v>26.03</v>
      </c>
      <c r="K32">
        <f>MES_EOD!AG32+MES_EOD!AH32</f>
        <v>9.82</v>
      </c>
      <c r="L32">
        <f>NDMC_EOD!AG32+NDMC_EOD!AH32</f>
        <v>49.09</v>
      </c>
      <c r="M32">
        <f>TPDDL_EOD!AG32+TPDDL_EOD!AH32</f>
        <v>31.23</v>
      </c>
      <c r="N32">
        <f t="shared" si="0"/>
        <v>162</v>
      </c>
      <c r="O32" s="154">
        <f t="shared" si="1"/>
        <v>0</v>
      </c>
      <c r="P32">
        <v>45.83</v>
      </c>
      <c r="Q32">
        <v>26.03</v>
      </c>
      <c r="R32">
        <v>9.82</v>
      </c>
      <c r="S32">
        <v>49.09</v>
      </c>
      <c r="T32">
        <v>31.23</v>
      </c>
      <c r="U32" s="156">
        <f t="shared" si="2"/>
        <v>162</v>
      </c>
      <c r="V32" s="154">
        <f t="shared" si="3"/>
        <v>0</v>
      </c>
    </row>
    <row r="33" spans="1:22">
      <c r="A33" t="s">
        <v>75</v>
      </c>
      <c r="B33">
        <f>PPCL!B33</f>
        <v>158</v>
      </c>
      <c r="C33">
        <f>PPCL!C33</f>
        <v>0</v>
      </c>
      <c r="D33">
        <f>PPCL!M33</f>
        <v>158</v>
      </c>
      <c r="E33">
        <f>PPCL!N33</f>
        <v>0</v>
      </c>
      <c r="F33">
        <f t="shared" si="4"/>
        <v>158</v>
      </c>
      <c r="G33">
        <f t="shared" si="5"/>
        <v>158</v>
      </c>
      <c r="H33" s="154"/>
      <c r="I33">
        <f>BRPL_EOD!AG33+BRPL_EOD!AH33</f>
        <v>44.7</v>
      </c>
      <c r="J33">
        <f>BYPL_EOD!AG33+BYPL_EOD!AH33</f>
        <v>25.39</v>
      </c>
      <c r="K33">
        <f>MES_EOD!AG33+MES_EOD!AH33</f>
        <v>9.57</v>
      </c>
      <c r="L33">
        <f>NDMC_EOD!AG33+NDMC_EOD!AH33</f>
        <v>47.87</v>
      </c>
      <c r="M33">
        <f>TPDDL_EOD!AG33+TPDDL_EOD!AH33</f>
        <v>30.46</v>
      </c>
      <c r="N33">
        <f t="shared" si="0"/>
        <v>157.99</v>
      </c>
      <c r="O33" s="154">
        <f t="shared" si="1"/>
        <v>9.9999999999909051E-3</v>
      </c>
      <c r="P33">
        <v>44.7</v>
      </c>
      <c r="Q33">
        <v>25.390599999999999</v>
      </c>
      <c r="R33">
        <v>9.5734605393896306</v>
      </c>
      <c r="S33">
        <v>47.873690205819727</v>
      </c>
      <c r="T33">
        <v>30.462249254790631</v>
      </c>
      <c r="U33" s="156">
        <f t="shared" si="2"/>
        <v>157.99999999999997</v>
      </c>
      <c r="V33" s="154">
        <f t="shared" si="3"/>
        <v>0</v>
      </c>
    </row>
    <row r="34" spans="1:22">
      <c r="A34" t="s">
        <v>76</v>
      </c>
      <c r="B34">
        <f>PPCL!B34</f>
        <v>162</v>
      </c>
      <c r="C34">
        <f>PPCL!C34</f>
        <v>0</v>
      </c>
      <c r="D34">
        <f>PPCL!M34</f>
        <v>162</v>
      </c>
      <c r="E34">
        <f>PPCL!N34</f>
        <v>0</v>
      </c>
      <c r="F34">
        <f t="shared" si="4"/>
        <v>162</v>
      </c>
      <c r="G34">
        <f t="shared" si="5"/>
        <v>162</v>
      </c>
      <c r="H34" s="154"/>
      <c r="I34">
        <f>BRPL_EOD!AG34+BRPL_EOD!AH34</f>
        <v>45.83</v>
      </c>
      <c r="J34">
        <f>BYPL_EOD!AG34+BYPL_EOD!AH34</f>
        <v>26.03</v>
      </c>
      <c r="K34">
        <f>MES_EOD!AG34+MES_EOD!AH34</f>
        <v>9.82</v>
      </c>
      <c r="L34">
        <f>NDMC_EOD!AG34+NDMC_EOD!AH34</f>
        <v>49.09</v>
      </c>
      <c r="M34">
        <f>TPDDL_EOD!AG34+TPDDL_EOD!AH34</f>
        <v>31.23</v>
      </c>
      <c r="N34">
        <f t="shared" si="0"/>
        <v>162</v>
      </c>
      <c r="O34" s="154">
        <f t="shared" si="1"/>
        <v>0</v>
      </c>
      <c r="P34">
        <v>45.83</v>
      </c>
      <c r="Q34">
        <v>26.03</v>
      </c>
      <c r="R34">
        <v>9.82</v>
      </c>
      <c r="S34">
        <v>49.09</v>
      </c>
      <c r="T34">
        <v>31.23</v>
      </c>
      <c r="U34" s="156">
        <f t="shared" si="2"/>
        <v>162</v>
      </c>
      <c r="V34" s="154">
        <f t="shared" si="3"/>
        <v>0</v>
      </c>
    </row>
    <row r="35" spans="1:22">
      <c r="A35" t="s">
        <v>77</v>
      </c>
      <c r="B35">
        <f>PPCL!B35</f>
        <v>162</v>
      </c>
      <c r="C35">
        <f>PPCL!C35</f>
        <v>0</v>
      </c>
      <c r="D35">
        <f>PPCL!M35</f>
        <v>162</v>
      </c>
      <c r="E35">
        <f>PPCL!N35</f>
        <v>0</v>
      </c>
      <c r="F35">
        <f t="shared" si="4"/>
        <v>162</v>
      </c>
      <c r="G35">
        <f t="shared" si="5"/>
        <v>162</v>
      </c>
      <c r="H35" s="154"/>
      <c r="I35">
        <f>BRPL_EOD!AG35+BRPL_EOD!AH35</f>
        <v>45.83</v>
      </c>
      <c r="J35">
        <f>BYPL_EOD!AG35+BYPL_EOD!AH35</f>
        <v>26.03</v>
      </c>
      <c r="K35">
        <f>MES_EOD!AG35+MES_EOD!AH35</f>
        <v>9.82</v>
      </c>
      <c r="L35">
        <f>NDMC_EOD!AG35+NDMC_EOD!AH35</f>
        <v>49.09</v>
      </c>
      <c r="M35">
        <f>TPDDL_EOD!AG35+TPDDL_EOD!AH35</f>
        <v>31.23</v>
      </c>
      <c r="N35">
        <f t="shared" si="0"/>
        <v>162</v>
      </c>
      <c r="O35" s="154">
        <f t="shared" si="1"/>
        <v>0</v>
      </c>
      <c r="P35">
        <v>45.83</v>
      </c>
      <c r="Q35">
        <v>26.03</v>
      </c>
      <c r="R35">
        <v>9.82</v>
      </c>
      <c r="S35">
        <v>49.09</v>
      </c>
      <c r="T35">
        <v>31.23</v>
      </c>
      <c r="U35" s="156">
        <f t="shared" si="2"/>
        <v>162</v>
      </c>
      <c r="V35" s="154">
        <f t="shared" si="3"/>
        <v>0</v>
      </c>
    </row>
    <row r="36" spans="1:22">
      <c r="A36" t="s">
        <v>78</v>
      </c>
      <c r="B36">
        <f>PPCL!B36</f>
        <v>162</v>
      </c>
      <c r="C36">
        <f>PPCL!C36</f>
        <v>0</v>
      </c>
      <c r="D36">
        <f>PPCL!M36</f>
        <v>162</v>
      </c>
      <c r="E36">
        <f>PPCL!N36</f>
        <v>0</v>
      </c>
      <c r="F36">
        <f t="shared" si="4"/>
        <v>162</v>
      </c>
      <c r="G36">
        <f t="shared" si="5"/>
        <v>162</v>
      </c>
      <c r="H36" s="154"/>
      <c r="I36">
        <f>BRPL_EOD!AG36+BRPL_EOD!AH36</f>
        <v>45.83</v>
      </c>
      <c r="J36">
        <f>BYPL_EOD!AG36+BYPL_EOD!AH36</f>
        <v>26.03</v>
      </c>
      <c r="K36">
        <f>MES_EOD!AG36+MES_EOD!AH36</f>
        <v>9.82</v>
      </c>
      <c r="L36">
        <f>NDMC_EOD!AG36+NDMC_EOD!AH36</f>
        <v>49.09</v>
      </c>
      <c r="M36">
        <f>TPDDL_EOD!AG36+TPDDL_EOD!AH36</f>
        <v>31.23</v>
      </c>
      <c r="N36">
        <f t="shared" si="0"/>
        <v>162</v>
      </c>
      <c r="O36" s="154">
        <f t="shared" si="1"/>
        <v>0</v>
      </c>
      <c r="P36">
        <v>45.83</v>
      </c>
      <c r="Q36">
        <v>26.03</v>
      </c>
      <c r="R36">
        <v>9.82</v>
      </c>
      <c r="S36">
        <v>49.09</v>
      </c>
      <c r="T36">
        <v>31.23</v>
      </c>
      <c r="U36" s="156">
        <f t="shared" si="2"/>
        <v>162</v>
      </c>
      <c r="V36" s="154">
        <f t="shared" si="3"/>
        <v>0</v>
      </c>
    </row>
    <row r="37" spans="1:22">
      <c r="A37" t="s">
        <v>79</v>
      </c>
      <c r="B37">
        <f>PPCL!B37</f>
        <v>162</v>
      </c>
      <c r="C37">
        <f>PPCL!C37</f>
        <v>0</v>
      </c>
      <c r="D37">
        <f>PPCL!M37</f>
        <v>162</v>
      </c>
      <c r="E37">
        <f>PPCL!N37</f>
        <v>0</v>
      </c>
      <c r="F37">
        <f t="shared" si="4"/>
        <v>162</v>
      </c>
      <c r="G37">
        <f t="shared" si="5"/>
        <v>162</v>
      </c>
      <c r="H37" s="154"/>
      <c r="I37">
        <f>BRPL_EOD!AG37+BRPL_EOD!AH37</f>
        <v>45.83</v>
      </c>
      <c r="J37">
        <f>BYPL_EOD!AG37+BYPL_EOD!AH37</f>
        <v>26.03</v>
      </c>
      <c r="K37">
        <f>MES_EOD!AG37+MES_EOD!AH37</f>
        <v>9.82</v>
      </c>
      <c r="L37">
        <f>NDMC_EOD!AG37+NDMC_EOD!AH37</f>
        <v>49.09</v>
      </c>
      <c r="M37">
        <f>TPDDL_EOD!AG37+TPDDL_EOD!AH37</f>
        <v>31.23</v>
      </c>
      <c r="N37">
        <f t="shared" si="0"/>
        <v>162</v>
      </c>
      <c r="O37" s="154">
        <f t="shared" si="1"/>
        <v>0</v>
      </c>
      <c r="P37">
        <v>45.83</v>
      </c>
      <c r="Q37">
        <v>26.03</v>
      </c>
      <c r="R37">
        <v>9.82</v>
      </c>
      <c r="S37">
        <v>49.09</v>
      </c>
      <c r="T37">
        <v>31.23</v>
      </c>
      <c r="U37" s="156">
        <f t="shared" si="2"/>
        <v>162</v>
      </c>
      <c r="V37" s="154">
        <f t="shared" si="3"/>
        <v>0</v>
      </c>
    </row>
    <row r="38" spans="1:22">
      <c r="A38" t="s">
        <v>80</v>
      </c>
      <c r="B38">
        <f>PPCL!B38</f>
        <v>162</v>
      </c>
      <c r="C38">
        <f>PPCL!C38</f>
        <v>0</v>
      </c>
      <c r="D38">
        <f>PPCL!M38</f>
        <v>162</v>
      </c>
      <c r="E38">
        <f>PPCL!N38</f>
        <v>0</v>
      </c>
      <c r="F38">
        <f t="shared" si="4"/>
        <v>162</v>
      </c>
      <c r="G38">
        <f t="shared" si="5"/>
        <v>162</v>
      </c>
      <c r="H38" s="154"/>
      <c r="I38">
        <f>BRPL_EOD!AG38+BRPL_EOD!AH38</f>
        <v>45.83</v>
      </c>
      <c r="J38">
        <f>BYPL_EOD!AG38+BYPL_EOD!AH38</f>
        <v>26.03</v>
      </c>
      <c r="K38">
        <f>MES_EOD!AG38+MES_EOD!AH38</f>
        <v>9.82</v>
      </c>
      <c r="L38">
        <f>NDMC_EOD!AG38+NDMC_EOD!AH38</f>
        <v>49.09</v>
      </c>
      <c r="M38">
        <f>TPDDL_EOD!AG38+TPDDL_EOD!AH38</f>
        <v>31.23</v>
      </c>
      <c r="N38">
        <f t="shared" si="0"/>
        <v>162</v>
      </c>
      <c r="O38" s="154">
        <f t="shared" si="1"/>
        <v>0</v>
      </c>
      <c r="P38">
        <v>45.83</v>
      </c>
      <c r="Q38">
        <v>26.03</v>
      </c>
      <c r="R38">
        <v>9.82</v>
      </c>
      <c r="S38">
        <v>49.09</v>
      </c>
      <c r="T38">
        <v>31.23</v>
      </c>
      <c r="U38" s="156">
        <f t="shared" si="2"/>
        <v>162</v>
      </c>
      <c r="V38" s="154">
        <f t="shared" si="3"/>
        <v>0</v>
      </c>
    </row>
    <row r="39" spans="1:22">
      <c r="A39" t="s">
        <v>81</v>
      </c>
      <c r="B39">
        <f>PPCL!B39</f>
        <v>158</v>
      </c>
      <c r="C39">
        <f>PPCL!C39</f>
        <v>0</v>
      </c>
      <c r="D39">
        <f>PPCL!M39</f>
        <v>158</v>
      </c>
      <c r="E39">
        <f>PPCL!N39</f>
        <v>0</v>
      </c>
      <c r="F39">
        <f t="shared" si="4"/>
        <v>158</v>
      </c>
      <c r="G39">
        <f t="shared" si="5"/>
        <v>158</v>
      </c>
      <c r="H39" s="154"/>
      <c r="I39">
        <f>BRPL_EOD!AG39+BRPL_EOD!AH39</f>
        <v>44.7</v>
      </c>
      <c r="J39">
        <f>BYPL_EOD!AG39+BYPL_EOD!AH39</f>
        <v>25.39</v>
      </c>
      <c r="K39">
        <f>MES_EOD!AG39+MES_EOD!AH39</f>
        <v>9.57</v>
      </c>
      <c r="L39">
        <f>NDMC_EOD!AG39+NDMC_EOD!AH39</f>
        <v>47.87</v>
      </c>
      <c r="M39">
        <f>TPDDL_EOD!AG39+TPDDL_EOD!AH39</f>
        <v>30.46</v>
      </c>
      <c r="N39">
        <f t="shared" si="0"/>
        <v>157.99</v>
      </c>
      <c r="O39" s="154">
        <f t="shared" si="1"/>
        <v>9.9999999999909051E-3</v>
      </c>
      <c r="P39">
        <v>44.7</v>
      </c>
      <c r="Q39">
        <v>25.390599999999999</v>
      </c>
      <c r="R39">
        <v>9.5734605393896306</v>
      </c>
      <c r="S39">
        <v>47.873690205819727</v>
      </c>
      <c r="T39">
        <v>30.462249254790631</v>
      </c>
      <c r="U39" s="156">
        <f t="shared" si="2"/>
        <v>157.99999999999997</v>
      </c>
      <c r="V39" s="154">
        <f t="shared" si="3"/>
        <v>0</v>
      </c>
    </row>
    <row r="40" spans="1:22">
      <c r="A40" t="s">
        <v>82</v>
      </c>
      <c r="B40">
        <f>PPCL!B40</f>
        <v>162</v>
      </c>
      <c r="C40">
        <f>PPCL!C40</f>
        <v>0</v>
      </c>
      <c r="D40">
        <f>PPCL!M40</f>
        <v>162</v>
      </c>
      <c r="E40">
        <f>PPCL!N40</f>
        <v>0</v>
      </c>
      <c r="F40">
        <f t="shared" si="4"/>
        <v>162</v>
      </c>
      <c r="G40">
        <f t="shared" si="5"/>
        <v>162</v>
      </c>
      <c r="H40" s="154"/>
      <c r="I40">
        <f>BRPL_EOD!AG40+BRPL_EOD!AH40</f>
        <v>45.83</v>
      </c>
      <c r="J40">
        <f>BYPL_EOD!AG40+BYPL_EOD!AH40</f>
        <v>26.03</v>
      </c>
      <c r="K40">
        <f>MES_EOD!AG40+MES_EOD!AH40</f>
        <v>9.82</v>
      </c>
      <c r="L40">
        <f>NDMC_EOD!AG40+NDMC_EOD!AH40</f>
        <v>49.09</v>
      </c>
      <c r="M40">
        <f>TPDDL_EOD!AG40+TPDDL_EOD!AH40</f>
        <v>31.23</v>
      </c>
      <c r="N40">
        <f t="shared" si="0"/>
        <v>162</v>
      </c>
      <c r="O40" s="154">
        <f t="shared" si="1"/>
        <v>0</v>
      </c>
      <c r="P40">
        <v>45.83</v>
      </c>
      <c r="Q40">
        <v>26.03</v>
      </c>
      <c r="R40">
        <v>9.82</v>
      </c>
      <c r="S40">
        <v>49.09</v>
      </c>
      <c r="T40">
        <v>31.23</v>
      </c>
      <c r="U40" s="156">
        <f t="shared" si="2"/>
        <v>162</v>
      </c>
      <c r="V40" s="154">
        <f t="shared" si="3"/>
        <v>0</v>
      </c>
    </row>
    <row r="41" spans="1:22">
      <c r="A41" t="s">
        <v>83</v>
      </c>
      <c r="B41">
        <f>PPCL!B41</f>
        <v>162</v>
      </c>
      <c r="C41">
        <f>PPCL!C41</f>
        <v>0</v>
      </c>
      <c r="D41">
        <f>PPCL!M41</f>
        <v>162</v>
      </c>
      <c r="E41">
        <f>PPCL!N41</f>
        <v>0</v>
      </c>
      <c r="F41">
        <f t="shared" si="4"/>
        <v>162</v>
      </c>
      <c r="G41">
        <f t="shared" si="5"/>
        <v>162</v>
      </c>
      <c r="H41" s="154"/>
      <c r="I41">
        <f>BRPL_EOD!AG41+BRPL_EOD!AH41</f>
        <v>45.83</v>
      </c>
      <c r="J41">
        <f>BYPL_EOD!AG41+BYPL_EOD!AH41</f>
        <v>26.03</v>
      </c>
      <c r="K41">
        <f>MES_EOD!AG41+MES_EOD!AH41</f>
        <v>9.82</v>
      </c>
      <c r="L41">
        <f>NDMC_EOD!AG41+NDMC_EOD!AH41</f>
        <v>49.09</v>
      </c>
      <c r="M41">
        <f>TPDDL_EOD!AG41+TPDDL_EOD!AH41</f>
        <v>31.23</v>
      </c>
      <c r="N41">
        <f t="shared" si="0"/>
        <v>162</v>
      </c>
      <c r="O41" s="154">
        <f t="shared" si="1"/>
        <v>0</v>
      </c>
      <c r="P41">
        <v>45.83</v>
      </c>
      <c r="Q41">
        <v>26.03</v>
      </c>
      <c r="R41">
        <v>9.82</v>
      </c>
      <c r="S41">
        <v>49.09</v>
      </c>
      <c r="T41">
        <v>31.23</v>
      </c>
      <c r="U41" s="156">
        <f t="shared" si="2"/>
        <v>162</v>
      </c>
      <c r="V41" s="154">
        <f t="shared" si="3"/>
        <v>0</v>
      </c>
    </row>
    <row r="42" spans="1:22">
      <c r="A42" t="s">
        <v>84</v>
      </c>
      <c r="B42">
        <f>PPCL!B42</f>
        <v>162</v>
      </c>
      <c r="C42">
        <f>PPCL!C42</f>
        <v>0</v>
      </c>
      <c r="D42">
        <f>PPCL!M42</f>
        <v>162</v>
      </c>
      <c r="E42">
        <f>PPCL!N42</f>
        <v>0</v>
      </c>
      <c r="F42">
        <f t="shared" si="4"/>
        <v>162</v>
      </c>
      <c r="G42">
        <f t="shared" si="5"/>
        <v>162</v>
      </c>
      <c r="H42" s="154"/>
      <c r="I42">
        <f>BRPL_EOD!AG42+BRPL_EOD!AH42</f>
        <v>45.83</v>
      </c>
      <c r="J42">
        <f>BYPL_EOD!AG42+BYPL_EOD!AH42</f>
        <v>26.03</v>
      </c>
      <c r="K42">
        <f>MES_EOD!AG42+MES_EOD!AH42</f>
        <v>9.82</v>
      </c>
      <c r="L42">
        <f>NDMC_EOD!AG42+NDMC_EOD!AH42</f>
        <v>49.09</v>
      </c>
      <c r="M42">
        <f>TPDDL_EOD!AG42+TPDDL_EOD!AH42</f>
        <v>31.23</v>
      </c>
      <c r="N42">
        <f t="shared" si="0"/>
        <v>162</v>
      </c>
      <c r="O42" s="154">
        <f t="shared" si="1"/>
        <v>0</v>
      </c>
      <c r="P42">
        <v>45.83</v>
      </c>
      <c r="Q42">
        <v>26.03</v>
      </c>
      <c r="R42">
        <v>9.82</v>
      </c>
      <c r="S42">
        <v>49.09</v>
      </c>
      <c r="T42">
        <v>31.23</v>
      </c>
      <c r="U42" s="156">
        <f t="shared" si="2"/>
        <v>162</v>
      </c>
      <c r="V42" s="154">
        <f t="shared" si="3"/>
        <v>0</v>
      </c>
    </row>
    <row r="43" spans="1:22">
      <c r="A43" t="s">
        <v>85</v>
      </c>
      <c r="B43">
        <f>PPCL!B43</f>
        <v>160</v>
      </c>
      <c r="C43">
        <f>PPCL!C43</f>
        <v>0</v>
      </c>
      <c r="D43">
        <f>PPCL!M43</f>
        <v>160</v>
      </c>
      <c r="E43">
        <f>PPCL!N43</f>
        <v>0</v>
      </c>
      <c r="F43">
        <f t="shared" si="4"/>
        <v>160</v>
      </c>
      <c r="G43">
        <f t="shared" si="5"/>
        <v>160</v>
      </c>
      <c r="H43" s="154"/>
      <c r="I43">
        <f>BRPL_EOD!AG43+BRPL_EOD!AH43</f>
        <v>45.26</v>
      </c>
      <c r="J43">
        <f>BYPL_EOD!AG43+BYPL_EOD!AH43</f>
        <v>25.71</v>
      </c>
      <c r="K43">
        <f>MES_EOD!AG43+MES_EOD!AH43</f>
        <v>9.6999999999999993</v>
      </c>
      <c r="L43">
        <f>NDMC_EOD!AG43+NDMC_EOD!AH43</f>
        <v>48.48</v>
      </c>
      <c r="M43">
        <f>TPDDL_EOD!AG43+TPDDL_EOD!AH43</f>
        <v>30.85</v>
      </c>
      <c r="N43">
        <f t="shared" si="0"/>
        <v>160</v>
      </c>
      <c r="O43" s="154">
        <f t="shared" si="1"/>
        <v>0</v>
      </c>
      <c r="P43">
        <v>45.26</v>
      </c>
      <c r="Q43">
        <v>25.71</v>
      </c>
      <c r="R43">
        <v>9.6999999999999993</v>
      </c>
      <c r="S43">
        <v>48.48</v>
      </c>
      <c r="T43">
        <v>30.85</v>
      </c>
      <c r="U43" s="156">
        <f t="shared" si="2"/>
        <v>160</v>
      </c>
      <c r="V43" s="154">
        <f t="shared" si="3"/>
        <v>0</v>
      </c>
    </row>
    <row r="44" spans="1:22">
      <c r="A44" t="s">
        <v>86</v>
      </c>
      <c r="B44">
        <f>PPCL!B44</f>
        <v>160</v>
      </c>
      <c r="C44">
        <f>PPCL!C44</f>
        <v>0</v>
      </c>
      <c r="D44">
        <f>PPCL!M44</f>
        <v>160</v>
      </c>
      <c r="E44">
        <f>PPCL!N44</f>
        <v>0</v>
      </c>
      <c r="F44">
        <f t="shared" si="4"/>
        <v>160</v>
      </c>
      <c r="G44">
        <f t="shared" si="5"/>
        <v>160</v>
      </c>
      <c r="H44" s="154"/>
      <c r="I44">
        <f>BRPL_EOD!AG44+BRPL_EOD!AH44</f>
        <v>45.26</v>
      </c>
      <c r="J44">
        <f>BYPL_EOD!AG44+BYPL_EOD!AH44</f>
        <v>25.71</v>
      </c>
      <c r="K44">
        <f>MES_EOD!AG44+MES_EOD!AH44</f>
        <v>9.6999999999999993</v>
      </c>
      <c r="L44">
        <f>NDMC_EOD!AG44+NDMC_EOD!AH44</f>
        <v>48.48</v>
      </c>
      <c r="M44">
        <f>TPDDL_EOD!AG44+TPDDL_EOD!AH44</f>
        <v>30.85</v>
      </c>
      <c r="N44">
        <f t="shared" si="0"/>
        <v>160</v>
      </c>
      <c r="O44" s="154">
        <f t="shared" si="1"/>
        <v>0</v>
      </c>
      <c r="P44">
        <v>45.26</v>
      </c>
      <c r="Q44">
        <v>25.71</v>
      </c>
      <c r="R44">
        <v>9.6999999999999993</v>
      </c>
      <c r="S44">
        <v>48.48</v>
      </c>
      <c r="T44">
        <v>30.85</v>
      </c>
      <c r="U44" s="156">
        <f t="shared" si="2"/>
        <v>160</v>
      </c>
      <c r="V44" s="154">
        <f t="shared" si="3"/>
        <v>0</v>
      </c>
    </row>
    <row r="45" spans="1:22">
      <c r="A45" t="s">
        <v>87</v>
      </c>
      <c r="B45">
        <f>PPCL!B45</f>
        <v>158</v>
      </c>
      <c r="C45">
        <f>PPCL!C45</f>
        <v>0</v>
      </c>
      <c r="D45">
        <f>PPCL!M45</f>
        <v>158</v>
      </c>
      <c r="E45">
        <f>PPCL!N45</f>
        <v>0</v>
      </c>
      <c r="F45">
        <f t="shared" si="4"/>
        <v>158</v>
      </c>
      <c r="G45">
        <f t="shared" si="5"/>
        <v>158</v>
      </c>
      <c r="H45" s="154"/>
      <c r="I45">
        <f>BRPL_EOD!AG45+BRPL_EOD!AH45</f>
        <v>44.7</v>
      </c>
      <c r="J45">
        <f>BYPL_EOD!AG45+BYPL_EOD!AH45</f>
        <v>25.39</v>
      </c>
      <c r="K45">
        <f>MES_EOD!AG45+MES_EOD!AH45</f>
        <v>9.57</v>
      </c>
      <c r="L45">
        <f>NDMC_EOD!AG45+NDMC_EOD!AH45</f>
        <v>47.87</v>
      </c>
      <c r="M45">
        <f>TPDDL_EOD!AG45+TPDDL_EOD!AH45</f>
        <v>30.46</v>
      </c>
      <c r="N45">
        <f t="shared" si="0"/>
        <v>157.99</v>
      </c>
      <c r="O45" s="154">
        <f t="shared" si="1"/>
        <v>9.9999999999909051E-3</v>
      </c>
      <c r="P45">
        <v>44.7</v>
      </c>
      <c r="Q45">
        <v>25.390599999999999</v>
      </c>
      <c r="R45">
        <v>9.5734605393896306</v>
      </c>
      <c r="S45">
        <v>47.873690205819727</v>
      </c>
      <c r="T45">
        <v>30.462249254790631</v>
      </c>
      <c r="U45" s="156">
        <f t="shared" si="2"/>
        <v>157.99999999999997</v>
      </c>
      <c r="V45" s="154">
        <f t="shared" si="3"/>
        <v>0</v>
      </c>
    </row>
    <row r="46" spans="1:22">
      <c r="A46" t="s">
        <v>88</v>
      </c>
      <c r="B46">
        <f>PPCL!B46</f>
        <v>240</v>
      </c>
      <c r="C46">
        <f>PPCL!C46</f>
        <v>0</v>
      </c>
      <c r="D46">
        <f>PPCL!M46</f>
        <v>240</v>
      </c>
      <c r="E46">
        <f>PPCL!N46</f>
        <v>0</v>
      </c>
      <c r="F46">
        <f t="shared" si="4"/>
        <v>240</v>
      </c>
      <c r="G46">
        <f t="shared" si="5"/>
        <v>240</v>
      </c>
      <c r="H46" s="154"/>
      <c r="I46">
        <f>BRPL_EOD!AG46+BRPL_EOD!AH46</f>
        <v>67.900000000000006</v>
      </c>
      <c r="J46">
        <f>BYPL_EOD!AG46+BYPL_EOD!AH46</f>
        <v>38.57</v>
      </c>
      <c r="K46">
        <f>MES_EOD!AG46+MES_EOD!AH46</f>
        <v>14.54</v>
      </c>
      <c r="L46">
        <f>NDMC_EOD!AG46+NDMC_EOD!AH46</f>
        <v>72.72</v>
      </c>
      <c r="M46">
        <f>TPDDL_EOD!AG46+TPDDL_EOD!AH46</f>
        <v>46.27</v>
      </c>
      <c r="N46">
        <f t="shared" si="0"/>
        <v>240</v>
      </c>
      <c r="O46" s="154">
        <f t="shared" si="1"/>
        <v>0</v>
      </c>
      <c r="P46">
        <v>67.900000000000006</v>
      </c>
      <c r="Q46">
        <v>38.57</v>
      </c>
      <c r="R46">
        <v>14.54</v>
      </c>
      <c r="S46">
        <v>72.72</v>
      </c>
      <c r="T46">
        <v>46.27</v>
      </c>
      <c r="U46" s="156">
        <f t="shared" si="2"/>
        <v>240</v>
      </c>
      <c r="V46" s="154">
        <f t="shared" si="3"/>
        <v>0</v>
      </c>
    </row>
    <row r="47" spans="1:22">
      <c r="A47" t="s">
        <v>89</v>
      </c>
      <c r="B47">
        <f>PPCL!B47</f>
        <v>285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285</v>
      </c>
      <c r="G47">
        <f t="shared" si="5"/>
        <v>155</v>
      </c>
      <c r="H47" s="154"/>
      <c r="I47">
        <f>BRPL_EOD!AG47+BRPL_EOD!AH47</f>
        <v>45</v>
      </c>
      <c r="J47">
        <f>BYPL_EOD!AG47+BYPL_EOD!AH47</f>
        <v>24.52</v>
      </c>
      <c r="K47">
        <f>MES_EOD!AG47+MES_EOD!AH47</f>
        <v>9.25</v>
      </c>
      <c r="L47">
        <f>NDMC_EOD!AG47+NDMC_EOD!AH47</f>
        <v>46.23</v>
      </c>
      <c r="M47">
        <f>TPDDL_EOD!AG47+TPDDL_EOD!AH47</f>
        <v>30</v>
      </c>
      <c r="N47">
        <f t="shared" si="0"/>
        <v>155</v>
      </c>
      <c r="O47" s="154">
        <f t="shared" si="1"/>
        <v>0</v>
      </c>
      <c r="P47">
        <v>45</v>
      </c>
      <c r="Q47">
        <v>24.52</v>
      </c>
      <c r="R47">
        <v>9.25</v>
      </c>
      <c r="S47">
        <v>46.23</v>
      </c>
      <c r="T47">
        <v>30</v>
      </c>
      <c r="U47" s="156">
        <f t="shared" si="2"/>
        <v>155</v>
      </c>
      <c r="V47" s="154">
        <f t="shared" si="3"/>
        <v>0</v>
      </c>
    </row>
    <row r="48" spans="1:22">
      <c r="A48" t="s">
        <v>90</v>
      </c>
      <c r="B48">
        <f>PPCL!B48</f>
        <v>155</v>
      </c>
      <c r="C48">
        <f>PPCL!C48</f>
        <v>60</v>
      </c>
      <c r="D48">
        <f>PPCL!M48</f>
        <v>155</v>
      </c>
      <c r="E48">
        <f>PPCL!N48</f>
        <v>60</v>
      </c>
      <c r="F48">
        <f t="shared" si="4"/>
        <v>215</v>
      </c>
      <c r="G48">
        <f t="shared" si="5"/>
        <v>215</v>
      </c>
      <c r="H48" s="154"/>
      <c r="I48">
        <f>BRPL_EOD!AG48+BRPL_EOD!AH48</f>
        <v>60.82</v>
      </c>
      <c r="J48">
        <f>BYPL_EOD!AG48+BYPL_EOD!AH48</f>
        <v>34.549999999999997</v>
      </c>
      <c r="K48">
        <f>MES_EOD!AG48+MES_EOD!AH48</f>
        <v>13.030000000000001</v>
      </c>
      <c r="L48">
        <f>NDMC_EOD!AG48+NDMC_EOD!AH48</f>
        <v>65.150000000000006</v>
      </c>
      <c r="M48">
        <f>TPDDL_EOD!AG48+TPDDL_EOD!AH48</f>
        <v>41.45</v>
      </c>
      <c r="N48">
        <f t="shared" si="0"/>
        <v>215</v>
      </c>
      <c r="O48" s="154">
        <f t="shared" si="1"/>
        <v>0</v>
      </c>
      <c r="P48">
        <v>60.82</v>
      </c>
      <c r="Q48">
        <v>34.549999999999997</v>
      </c>
      <c r="R48">
        <v>13.030000000000001</v>
      </c>
      <c r="S48">
        <v>65.150000000000006</v>
      </c>
      <c r="T48">
        <v>41.45</v>
      </c>
      <c r="U48" s="156">
        <f t="shared" si="2"/>
        <v>215</v>
      </c>
      <c r="V48" s="154">
        <f t="shared" si="3"/>
        <v>0</v>
      </c>
    </row>
    <row r="49" spans="1:22">
      <c r="A49" t="s">
        <v>91</v>
      </c>
      <c r="B49">
        <f>PPCL!B49</f>
        <v>245</v>
      </c>
      <c r="C49">
        <f>PPCL!C49</f>
        <v>0</v>
      </c>
      <c r="D49">
        <f>PPCL!M49</f>
        <v>245</v>
      </c>
      <c r="E49">
        <f>PPCL!N49</f>
        <v>0</v>
      </c>
      <c r="F49">
        <f t="shared" si="4"/>
        <v>245</v>
      </c>
      <c r="G49">
        <f t="shared" si="5"/>
        <v>245</v>
      </c>
      <c r="H49" s="154"/>
      <c r="I49">
        <f>BRPL_EOD!AG49+BRPL_EOD!AH49</f>
        <v>69.31</v>
      </c>
      <c r="J49">
        <f>BYPL_EOD!AG49+BYPL_EOD!AH49</f>
        <v>39.369999999999997</v>
      </c>
      <c r="K49">
        <f>MES_EOD!AG49+MES_EOD!AH49</f>
        <v>14.85</v>
      </c>
      <c r="L49">
        <f>NDMC_EOD!AG49+NDMC_EOD!AH49</f>
        <v>74.239999999999995</v>
      </c>
      <c r="M49">
        <f>TPDDL_EOD!AG49+TPDDL_EOD!AH49</f>
        <v>47.24</v>
      </c>
      <c r="N49">
        <f t="shared" si="0"/>
        <v>245.01</v>
      </c>
      <c r="O49" s="154">
        <f t="shared" si="1"/>
        <v>-9.9999999999909051E-3</v>
      </c>
      <c r="P49">
        <v>69.307171135872011</v>
      </c>
      <c r="Q49">
        <v>39.368393126811149</v>
      </c>
      <c r="R49">
        <v>14.849393902289703</v>
      </c>
      <c r="S49">
        <v>74.236969919595111</v>
      </c>
      <c r="T49">
        <v>47.23807191543203</v>
      </c>
      <c r="U49" s="156">
        <f t="shared" si="2"/>
        <v>245</v>
      </c>
      <c r="V49" s="154">
        <f t="shared" si="3"/>
        <v>0</v>
      </c>
    </row>
    <row r="50" spans="1:22">
      <c r="A50" t="s">
        <v>92</v>
      </c>
      <c r="B50">
        <f>PPCL!B50</f>
        <v>285</v>
      </c>
      <c r="C50">
        <f>PPCL!C50</f>
        <v>0</v>
      </c>
      <c r="D50">
        <f>PPCL!M50</f>
        <v>285</v>
      </c>
      <c r="E50">
        <f>PPCL!N50</f>
        <v>0</v>
      </c>
      <c r="F50">
        <f t="shared" si="4"/>
        <v>285</v>
      </c>
      <c r="G50">
        <f t="shared" si="5"/>
        <v>285</v>
      </c>
      <c r="H50" s="154"/>
      <c r="I50">
        <f>BRPL_EOD!AG50+BRPL_EOD!AH50</f>
        <v>80.63</v>
      </c>
      <c r="J50">
        <f>BYPL_EOD!AG50+BYPL_EOD!AH50</f>
        <v>45.8</v>
      </c>
      <c r="K50">
        <f>MES_EOD!AG50+MES_EOD!AH50</f>
        <v>17.27</v>
      </c>
      <c r="L50">
        <f>NDMC_EOD!AG50+NDMC_EOD!AH50</f>
        <v>86.36</v>
      </c>
      <c r="M50">
        <f>TPDDL_EOD!AG50+TPDDL_EOD!AH50</f>
        <v>54.95</v>
      </c>
      <c r="N50">
        <f t="shared" si="0"/>
        <v>285.01</v>
      </c>
      <c r="O50" s="154">
        <f t="shared" si="1"/>
        <v>-9.9999999999909051E-3</v>
      </c>
      <c r="P50">
        <v>80.627170976456966</v>
      </c>
      <c r="Q50">
        <v>45.798393038840743</v>
      </c>
      <c r="R50">
        <v>17.269394056348901</v>
      </c>
      <c r="S50">
        <v>86.356969930879615</v>
      </c>
      <c r="T50">
        <v>54.948071997473775</v>
      </c>
      <c r="U50" s="156">
        <f t="shared" si="2"/>
        <v>285</v>
      </c>
      <c r="V50" s="154">
        <f t="shared" si="3"/>
        <v>0</v>
      </c>
    </row>
    <row r="51" spans="1:22">
      <c r="A51" t="s">
        <v>93</v>
      </c>
      <c r="B51">
        <f>PPCL!B51</f>
        <v>285</v>
      </c>
      <c r="C51">
        <f>PPCL!C51</f>
        <v>0</v>
      </c>
      <c r="D51">
        <f>PPCL!M51</f>
        <v>285</v>
      </c>
      <c r="E51">
        <f>PPCL!N51</f>
        <v>0</v>
      </c>
      <c r="F51">
        <f t="shared" si="4"/>
        <v>285</v>
      </c>
      <c r="G51">
        <f t="shared" si="5"/>
        <v>285</v>
      </c>
      <c r="H51" s="154"/>
      <c r="I51">
        <f>BRPL_EOD!AG51+BRPL_EOD!AH51</f>
        <v>80.63</v>
      </c>
      <c r="J51">
        <f>BYPL_EOD!AG51+BYPL_EOD!AH51</f>
        <v>45.8</v>
      </c>
      <c r="K51">
        <f>MES_EOD!AG51+MES_EOD!AH51</f>
        <v>17.27</v>
      </c>
      <c r="L51">
        <f>NDMC_EOD!AG51+NDMC_EOD!AH51</f>
        <v>86.36</v>
      </c>
      <c r="M51">
        <f>TPDDL_EOD!AG51+TPDDL_EOD!AH51</f>
        <v>54.95</v>
      </c>
      <c r="N51">
        <f t="shared" si="0"/>
        <v>285.01</v>
      </c>
      <c r="O51" s="154">
        <f t="shared" si="1"/>
        <v>-9.9999999999909051E-3</v>
      </c>
      <c r="P51">
        <v>80.627170976456966</v>
      </c>
      <c r="Q51">
        <v>45.798393038840743</v>
      </c>
      <c r="R51">
        <v>17.269394056348901</v>
      </c>
      <c r="S51">
        <v>86.356969930879615</v>
      </c>
      <c r="T51">
        <v>54.948071997473775</v>
      </c>
      <c r="U51" s="156">
        <f t="shared" si="2"/>
        <v>285</v>
      </c>
      <c r="V51" s="154">
        <f t="shared" si="3"/>
        <v>0</v>
      </c>
    </row>
    <row r="52" spans="1:22">
      <c r="A52" t="s">
        <v>94</v>
      </c>
      <c r="B52">
        <f>PPCL!B52</f>
        <v>285</v>
      </c>
      <c r="C52">
        <f>PPCL!C52</f>
        <v>0</v>
      </c>
      <c r="D52">
        <f>PPCL!M52</f>
        <v>285</v>
      </c>
      <c r="E52">
        <f>PPCL!N52</f>
        <v>0</v>
      </c>
      <c r="F52">
        <f t="shared" si="4"/>
        <v>285</v>
      </c>
      <c r="G52">
        <f t="shared" si="5"/>
        <v>285</v>
      </c>
      <c r="H52" s="154"/>
      <c r="I52">
        <f>BRPL_EOD!AG52+BRPL_EOD!AH52</f>
        <v>80.63</v>
      </c>
      <c r="J52">
        <f>BYPL_EOD!AG52+BYPL_EOD!AH52</f>
        <v>45.8</v>
      </c>
      <c r="K52">
        <f>MES_EOD!AG52+MES_EOD!AH52</f>
        <v>17.27</v>
      </c>
      <c r="L52">
        <f>NDMC_EOD!AG52+NDMC_EOD!AH52</f>
        <v>86.36</v>
      </c>
      <c r="M52">
        <f>TPDDL_EOD!AG52+TPDDL_EOD!AH52</f>
        <v>54.95</v>
      </c>
      <c r="N52">
        <f t="shared" si="0"/>
        <v>285.01</v>
      </c>
      <c r="O52" s="154">
        <f t="shared" si="1"/>
        <v>-9.9999999999909051E-3</v>
      </c>
      <c r="P52">
        <v>80.627170976456966</v>
      </c>
      <c r="Q52">
        <v>45.798393038840743</v>
      </c>
      <c r="R52">
        <v>17.269394056348901</v>
      </c>
      <c r="S52">
        <v>86.356969930879615</v>
      </c>
      <c r="T52">
        <v>54.948071997473775</v>
      </c>
      <c r="U52" s="156">
        <f t="shared" si="2"/>
        <v>285</v>
      </c>
      <c r="V52" s="154">
        <f t="shared" si="3"/>
        <v>0</v>
      </c>
    </row>
    <row r="53" spans="1:22">
      <c r="A53" t="s">
        <v>95</v>
      </c>
      <c r="B53">
        <f>PPCL!B53</f>
        <v>285</v>
      </c>
      <c r="C53">
        <f>PPCL!C53</f>
        <v>0</v>
      </c>
      <c r="D53">
        <f>PPCL!M53</f>
        <v>285</v>
      </c>
      <c r="E53">
        <f>PPCL!N53</f>
        <v>0</v>
      </c>
      <c r="F53">
        <f t="shared" si="4"/>
        <v>285</v>
      </c>
      <c r="G53">
        <f t="shared" si="5"/>
        <v>285</v>
      </c>
      <c r="H53" s="154"/>
      <c r="I53">
        <f>BRPL_EOD!AG53+BRPL_EOD!AH53</f>
        <v>80.63</v>
      </c>
      <c r="J53">
        <f>BYPL_EOD!AG53+BYPL_EOD!AH53</f>
        <v>45.8</v>
      </c>
      <c r="K53">
        <f>MES_EOD!AG53+MES_EOD!AH53</f>
        <v>17.27</v>
      </c>
      <c r="L53">
        <f>NDMC_EOD!AG53+NDMC_EOD!AH53</f>
        <v>86.36</v>
      </c>
      <c r="M53">
        <f>TPDDL_EOD!AG53+TPDDL_EOD!AH53</f>
        <v>54.95</v>
      </c>
      <c r="N53">
        <f t="shared" si="0"/>
        <v>285.01</v>
      </c>
      <c r="O53" s="154">
        <f t="shared" si="1"/>
        <v>-9.9999999999909051E-3</v>
      </c>
      <c r="P53">
        <v>80.627170976456966</v>
      </c>
      <c r="Q53">
        <v>45.798393038840743</v>
      </c>
      <c r="R53">
        <v>17.269394056348901</v>
      </c>
      <c r="S53">
        <v>86.356969930879615</v>
      </c>
      <c r="T53">
        <v>54.948071997473775</v>
      </c>
      <c r="U53" s="156">
        <f t="shared" si="2"/>
        <v>285</v>
      </c>
      <c r="V53" s="154">
        <f t="shared" si="3"/>
        <v>0</v>
      </c>
    </row>
    <row r="54" spans="1:22">
      <c r="A54" t="s">
        <v>96</v>
      </c>
      <c r="B54">
        <f>PPCL!B54</f>
        <v>285</v>
      </c>
      <c r="C54">
        <f>PPCL!C54</f>
        <v>0</v>
      </c>
      <c r="D54">
        <f>PPCL!M54</f>
        <v>285</v>
      </c>
      <c r="E54">
        <f>PPCL!N54</f>
        <v>0</v>
      </c>
      <c r="F54">
        <f t="shared" si="4"/>
        <v>285</v>
      </c>
      <c r="G54">
        <f t="shared" si="5"/>
        <v>285</v>
      </c>
      <c r="H54" s="154"/>
      <c r="I54">
        <f>BRPL_EOD!AG54+BRPL_EOD!AH54</f>
        <v>80.63</v>
      </c>
      <c r="J54">
        <f>BYPL_EOD!AG54+BYPL_EOD!AH54</f>
        <v>45.8</v>
      </c>
      <c r="K54">
        <f>MES_EOD!AG54+MES_EOD!AH54</f>
        <v>17.27</v>
      </c>
      <c r="L54">
        <f>NDMC_EOD!AG54+NDMC_EOD!AH54</f>
        <v>86.36</v>
      </c>
      <c r="M54">
        <f>TPDDL_EOD!AG54+TPDDL_EOD!AH54</f>
        <v>54.95</v>
      </c>
      <c r="N54">
        <f t="shared" si="0"/>
        <v>285.01</v>
      </c>
      <c r="O54" s="154">
        <f t="shared" si="1"/>
        <v>-9.9999999999909051E-3</v>
      </c>
      <c r="P54">
        <v>80.627170976456966</v>
      </c>
      <c r="Q54">
        <v>45.798393038840743</v>
      </c>
      <c r="R54">
        <v>17.269394056348901</v>
      </c>
      <c r="S54">
        <v>86.356969930879615</v>
      </c>
      <c r="T54">
        <v>54.948071997473775</v>
      </c>
      <c r="U54" s="156">
        <f t="shared" si="2"/>
        <v>285</v>
      </c>
      <c r="V54" s="154">
        <f t="shared" si="3"/>
        <v>0</v>
      </c>
    </row>
    <row r="55" spans="1:22">
      <c r="A55" t="s">
        <v>97</v>
      </c>
      <c r="B55">
        <f>PPCL!B55</f>
        <v>285</v>
      </c>
      <c r="C55">
        <f>PPCL!C55</f>
        <v>0</v>
      </c>
      <c r="D55">
        <f>PPCL!M55</f>
        <v>285</v>
      </c>
      <c r="E55">
        <f>PPCL!N55</f>
        <v>0</v>
      </c>
      <c r="F55">
        <f t="shared" si="4"/>
        <v>285</v>
      </c>
      <c r="G55">
        <f t="shared" si="5"/>
        <v>285</v>
      </c>
      <c r="H55" s="154"/>
      <c r="I55">
        <f>BRPL_EOD!AG55+BRPL_EOD!AH55</f>
        <v>80.63</v>
      </c>
      <c r="J55">
        <f>BYPL_EOD!AG55+BYPL_EOD!AH55</f>
        <v>45.8</v>
      </c>
      <c r="K55">
        <f>MES_EOD!AG55+MES_EOD!AH55</f>
        <v>17.27</v>
      </c>
      <c r="L55">
        <f>NDMC_EOD!AG55+NDMC_EOD!AH55</f>
        <v>86.36</v>
      </c>
      <c r="M55">
        <f>TPDDL_EOD!AG55+TPDDL_EOD!AH55</f>
        <v>54.95</v>
      </c>
      <c r="N55">
        <f t="shared" si="0"/>
        <v>285.01</v>
      </c>
      <c r="O55" s="154">
        <f t="shared" si="1"/>
        <v>-9.9999999999909051E-3</v>
      </c>
      <c r="P55">
        <v>80.627170976456966</v>
      </c>
      <c r="Q55">
        <v>45.798393038840743</v>
      </c>
      <c r="R55">
        <v>17.269394056348901</v>
      </c>
      <c r="S55">
        <v>86.356969930879615</v>
      </c>
      <c r="T55">
        <v>54.948071997473775</v>
      </c>
      <c r="U55" s="156">
        <f t="shared" si="2"/>
        <v>285</v>
      </c>
      <c r="V55" s="154">
        <f t="shared" si="3"/>
        <v>0</v>
      </c>
    </row>
    <row r="56" spans="1:22">
      <c r="A56" t="s">
        <v>98</v>
      </c>
      <c r="B56">
        <f>PPCL!B56</f>
        <v>285</v>
      </c>
      <c r="C56">
        <f>PPCL!C56</f>
        <v>0</v>
      </c>
      <c r="D56">
        <f>PPCL!M56</f>
        <v>285</v>
      </c>
      <c r="E56">
        <f>PPCL!N56</f>
        <v>0</v>
      </c>
      <c r="F56">
        <f t="shared" si="4"/>
        <v>285</v>
      </c>
      <c r="G56">
        <f t="shared" si="5"/>
        <v>285</v>
      </c>
      <c r="H56" s="154"/>
      <c r="I56">
        <f>BRPL_EOD!AG56+BRPL_EOD!AH56</f>
        <v>80.63</v>
      </c>
      <c r="J56">
        <f>BYPL_EOD!AG56+BYPL_EOD!AH56</f>
        <v>45.8</v>
      </c>
      <c r="K56">
        <f>MES_EOD!AG56+MES_EOD!AH56</f>
        <v>17.27</v>
      </c>
      <c r="L56">
        <f>NDMC_EOD!AG56+NDMC_EOD!AH56</f>
        <v>86.36</v>
      </c>
      <c r="M56">
        <f>TPDDL_EOD!AG56+TPDDL_EOD!AH56</f>
        <v>54.95</v>
      </c>
      <c r="N56">
        <f t="shared" si="0"/>
        <v>285.01</v>
      </c>
      <c r="O56" s="154">
        <f t="shared" si="1"/>
        <v>-9.9999999999909051E-3</v>
      </c>
      <c r="P56">
        <v>80.627170976456966</v>
      </c>
      <c r="Q56">
        <v>45.798393038840743</v>
      </c>
      <c r="R56">
        <v>17.269394056348901</v>
      </c>
      <c r="S56">
        <v>86.356969930879615</v>
      </c>
      <c r="T56">
        <v>54.948071997473775</v>
      </c>
      <c r="U56" s="156">
        <f t="shared" si="2"/>
        <v>285</v>
      </c>
      <c r="V56" s="154">
        <f t="shared" si="3"/>
        <v>0</v>
      </c>
    </row>
    <row r="57" spans="1:22">
      <c r="A57" t="s">
        <v>99</v>
      </c>
      <c r="B57">
        <f>PPCL!B57</f>
        <v>310</v>
      </c>
      <c r="C57">
        <f>PPCL!C57</f>
        <v>0</v>
      </c>
      <c r="D57">
        <f>PPCL!M57</f>
        <v>310</v>
      </c>
      <c r="E57">
        <f>PPCL!N57</f>
        <v>0</v>
      </c>
      <c r="F57">
        <f t="shared" si="4"/>
        <v>310</v>
      </c>
      <c r="G57">
        <f t="shared" si="5"/>
        <v>310</v>
      </c>
      <c r="H57" s="154"/>
      <c r="I57">
        <f>BRPL_EOD!AG57+BRPL_EOD!AH57</f>
        <v>87.7</v>
      </c>
      <c r="J57">
        <f>BYPL_EOD!AG57+BYPL_EOD!AH57</f>
        <v>49.82</v>
      </c>
      <c r="K57">
        <f>MES_EOD!AG57+MES_EOD!AH57</f>
        <v>18.79</v>
      </c>
      <c r="L57">
        <f>NDMC_EOD!AG57+NDMC_EOD!AH57</f>
        <v>93.93</v>
      </c>
      <c r="M57">
        <f>TPDDL_EOD!AG57+TPDDL_EOD!AH57</f>
        <v>59.77</v>
      </c>
      <c r="N57">
        <f t="shared" si="0"/>
        <v>310.01</v>
      </c>
      <c r="O57" s="154">
        <f t="shared" si="1"/>
        <v>-9.9999999999909051E-3</v>
      </c>
      <c r="P57">
        <v>87.697171058998109</v>
      </c>
      <c r="Q57">
        <v>49.818392955065967</v>
      </c>
      <c r="R57">
        <v>18.789393890519662</v>
      </c>
      <c r="S57">
        <v>93.926970097738788</v>
      </c>
      <c r="T57">
        <v>59.768071997677502</v>
      </c>
      <c r="U57" s="156">
        <f t="shared" si="2"/>
        <v>310</v>
      </c>
      <c r="V57" s="154">
        <f t="shared" si="3"/>
        <v>0</v>
      </c>
    </row>
    <row r="58" spans="1:22">
      <c r="A58" t="s">
        <v>100</v>
      </c>
      <c r="B58">
        <f>PPCL!B58</f>
        <v>310</v>
      </c>
      <c r="C58">
        <f>PPCL!C58</f>
        <v>0</v>
      </c>
      <c r="D58">
        <f>PPCL!M58</f>
        <v>310</v>
      </c>
      <c r="E58">
        <f>PPCL!N58</f>
        <v>0</v>
      </c>
      <c r="F58">
        <f t="shared" si="4"/>
        <v>310</v>
      </c>
      <c r="G58">
        <f t="shared" si="5"/>
        <v>310</v>
      </c>
      <c r="H58" s="154"/>
      <c r="I58">
        <f>BRPL_EOD!AG58+BRPL_EOD!AH58</f>
        <v>87.7</v>
      </c>
      <c r="J58">
        <f>BYPL_EOD!AG58+BYPL_EOD!AH58</f>
        <v>49.82</v>
      </c>
      <c r="K58">
        <f>MES_EOD!AG58+MES_EOD!AH58</f>
        <v>18.79</v>
      </c>
      <c r="L58">
        <f>NDMC_EOD!AG58+NDMC_EOD!AH58</f>
        <v>93.93</v>
      </c>
      <c r="M58">
        <f>TPDDL_EOD!AG58+TPDDL_EOD!AH58</f>
        <v>59.77</v>
      </c>
      <c r="N58">
        <f t="shared" si="0"/>
        <v>310.01</v>
      </c>
      <c r="O58" s="154">
        <f t="shared" si="1"/>
        <v>-9.9999999999909051E-3</v>
      </c>
      <c r="P58">
        <v>87.697171058998109</v>
      </c>
      <c r="Q58">
        <v>49.818392955065967</v>
      </c>
      <c r="R58">
        <v>18.789393890519662</v>
      </c>
      <c r="S58">
        <v>93.926970097738788</v>
      </c>
      <c r="T58">
        <v>59.768071997677502</v>
      </c>
      <c r="U58" s="156">
        <f t="shared" si="2"/>
        <v>310</v>
      </c>
      <c r="V58" s="154">
        <f t="shared" si="3"/>
        <v>0</v>
      </c>
    </row>
    <row r="59" spans="1:22">
      <c r="A59" t="s">
        <v>101</v>
      </c>
      <c r="B59">
        <f>PPCL!B59</f>
        <v>310</v>
      </c>
      <c r="C59">
        <f>PPCL!C59</f>
        <v>0</v>
      </c>
      <c r="D59">
        <f>PPCL!M59</f>
        <v>310</v>
      </c>
      <c r="E59">
        <f>PPCL!N59</f>
        <v>0</v>
      </c>
      <c r="F59">
        <f t="shared" si="4"/>
        <v>310</v>
      </c>
      <c r="G59">
        <f t="shared" si="5"/>
        <v>310</v>
      </c>
      <c r="H59" s="154"/>
      <c r="I59">
        <f>BRPL_EOD!AG59+BRPL_EOD!AH59</f>
        <v>87.7</v>
      </c>
      <c r="J59">
        <f>BYPL_EOD!AG59+BYPL_EOD!AH59</f>
        <v>49.82</v>
      </c>
      <c r="K59">
        <f>MES_EOD!AG59+MES_EOD!AH59</f>
        <v>18.79</v>
      </c>
      <c r="L59">
        <f>NDMC_EOD!AG59+NDMC_EOD!AH59</f>
        <v>93.93</v>
      </c>
      <c r="M59">
        <f>TPDDL_EOD!AG59+TPDDL_EOD!AH59</f>
        <v>59.77</v>
      </c>
      <c r="N59">
        <f t="shared" si="0"/>
        <v>310.01</v>
      </c>
      <c r="O59" s="154">
        <f t="shared" si="1"/>
        <v>-9.9999999999909051E-3</v>
      </c>
      <c r="P59">
        <v>87.697171058998109</v>
      </c>
      <c r="Q59">
        <v>49.818392955065967</v>
      </c>
      <c r="R59">
        <v>18.789393890519662</v>
      </c>
      <c r="S59">
        <v>93.926970097738788</v>
      </c>
      <c r="T59">
        <v>59.768071997677502</v>
      </c>
      <c r="U59" s="156">
        <f t="shared" si="2"/>
        <v>310</v>
      </c>
      <c r="V59" s="154">
        <f t="shared" si="3"/>
        <v>0</v>
      </c>
    </row>
    <row r="60" spans="1:22">
      <c r="A60" t="s">
        <v>102</v>
      </c>
      <c r="B60">
        <f>PPCL!B60</f>
        <v>310</v>
      </c>
      <c r="C60">
        <f>PPCL!C60</f>
        <v>0</v>
      </c>
      <c r="D60">
        <f>PPCL!M60</f>
        <v>310</v>
      </c>
      <c r="E60">
        <f>PPCL!N60</f>
        <v>0</v>
      </c>
      <c r="F60">
        <f t="shared" si="4"/>
        <v>310</v>
      </c>
      <c r="G60">
        <f t="shared" si="5"/>
        <v>310</v>
      </c>
      <c r="H60" s="154"/>
      <c r="I60">
        <f>BRPL_EOD!AG60+BRPL_EOD!AH60</f>
        <v>87.7</v>
      </c>
      <c r="J60">
        <f>BYPL_EOD!AG60+BYPL_EOD!AH60</f>
        <v>49.82</v>
      </c>
      <c r="K60">
        <f>MES_EOD!AG60+MES_EOD!AH60</f>
        <v>18.79</v>
      </c>
      <c r="L60">
        <f>NDMC_EOD!AG60+NDMC_EOD!AH60</f>
        <v>93.93</v>
      </c>
      <c r="M60">
        <f>TPDDL_EOD!AG60+TPDDL_EOD!AH60</f>
        <v>59.77</v>
      </c>
      <c r="N60">
        <f t="shared" si="0"/>
        <v>310.01</v>
      </c>
      <c r="O60" s="154">
        <f t="shared" si="1"/>
        <v>-9.9999999999909051E-3</v>
      </c>
      <c r="P60">
        <v>87.697171058998109</v>
      </c>
      <c r="Q60">
        <v>49.818392955065967</v>
      </c>
      <c r="R60">
        <v>18.789393890519662</v>
      </c>
      <c r="S60">
        <v>93.926970097738788</v>
      </c>
      <c r="T60">
        <v>59.768071997677502</v>
      </c>
      <c r="U60" s="156">
        <f t="shared" si="2"/>
        <v>310</v>
      </c>
      <c r="V60" s="154">
        <f t="shared" si="3"/>
        <v>0</v>
      </c>
    </row>
    <row r="61" spans="1:22">
      <c r="A61" t="s">
        <v>103</v>
      </c>
      <c r="B61">
        <f>PPCL!B61</f>
        <v>310</v>
      </c>
      <c r="C61">
        <f>PPCL!C61</f>
        <v>0</v>
      </c>
      <c r="D61">
        <f>PPCL!M61</f>
        <v>310</v>
      </c>
      <c r="E61">
        <f>PPCL!N61</f>
        <v>0</v>
      </c>
      <c r="F61">
        <f t="shared" si="4"/>
        <v>310</v>
      </c>
      <c r="G61">
        <f t="shared" si="5"/>
        <v>310</v>
      </c>
      <c r="H61" s="154"/>
      <c r="I61">
        <f>BRPL_EOD!AG61+BRPL_EOD!AH61</f>
        <v>87.7</v>
      </c>
      <c r="J61">
        <f>BYPL_EOD!AG61+BYPL_EOD!AH61</f>
        <v>49.82</v>
      </c>
      <c r="K61">
        <f>MES_EOD!AG61+MES_EOD!AH61</f>
        <v>18.79</v>
      </c>
      <c r="L61">
        <f>NDMC_EOD!AG61+NDMC_EOD!AH61</f>
        <v>93.93</v>
      </c>
      <c r="M61">
        <f>TPDDL_EOD!AG61+TPDDL_EOD!AH61</f>
        <v>59.77</v>
      </c>
      <c r="N61">
        <f t="shared" si="0"/>
        <v>310.01</v>
      </c>
      <c r="O61" s="154">
        <f t="shared" si="1"/>
        <v>-9.9999999999909051E-3</v>
      </c>
      <c r="P61">
        <v>87.697171058998109</v>
      </c>
      <c r="Q61">
        <v>49.818392955065967</v>
      </c>
      <c r="R61">
        <v>18.789393890519662</v>
      </c>
      <c r="S61">
        <v>93.926970097738788</v>
      </c>
      <c r="T61">
        <v>59.768071997677502</v>
      </c>
      <c r="U61" s="156">
        <f t="shared" si="2"/>
        <v>310</v>
      </c>
      <c r="V61" s="154">
        <f t="shared" si="3"/>
        <v>0</v>
      </c>
    </row>
    <row r="62" spans="1:22">
      <c r="A62" t="s">
        <v>104</v>
      </c>
      <c r="B62">
        <f>PPCL!B62</f>
        <v>310</v>
      </c>
      <c r="C62">
        <f>PPCL!C62</f>
        <v>0</v>
      </c>
      <c r="D62">
        <f>PPCL!M62</f>
        <v>310</v>
      </c>
      <c r="E62">
        <f>PPCL!N62</f>
        <v>0</v>
      </c>
      <c r="F62">
        <f t="shared" si="4"/>
        <v>310</v>
      </c>
      <c r="G62">
        <f t="shared" si="5"/>
        <v>310</v>
      </c>
      <c r="H62" s="154"/>
      <c r="I62">
        <f>BRPL_EOD!AG62+BRPL_EOD!AH62</f>
        <v>87.7</v>
      </c>
      <c r="J62">
        <f>BYPL_EOD!AG62+BYPL_EOD!AH62</f>
        <v>49.82</v>
      </c>
      <c r="K62">
        <f>MES_EOD!AG62+MES_EOD!AH62</f>
        <v>18.79</v>
      </c>
      <c r="L62">
        <f>NDMC_EOD!AG62+NDMC_EOD!AH62</f>
        <v>93.93</v>
      </c>
      <c r="M62">
        <f>TPDDL_EOD!AG62+TPDDL_EOD!AH62</f>
        <v>59.77</v>
      </c>
      <c r="N62">
        <f t="shared" si="0"/>
        <v>310.01</v>
      </c>
      <c r="O62" s="154">
        <f t="shared" si="1"/>
        <v>-9.9999999999909051E-3</v>
      </c>
      <c r="P62">
        <v>87.697171058998109</v>
      </c>
      <c r="Q62">
        <v>49.818392955065967</v>
      </c>
      <c r="R62">
        <v>18.789393890519662</v>
      </c>
      <c r="S62">
        <v>93.926970097738788</v>
      </c>
      <c r="T62">
        <v>59.768071997677502</v>
      </c>
      <c r="U62" s="156">
        <f t="shared" si="2"/>
        <v>310</v>
      </c>
      <c r="V62" s="154">
        <f t="shared" si="3"/>
        <v>0</v>
      </c>
    </row>
    <row r="63" spans="1:22">
      <c r="A63" t="s">
        <v>105</v>
      </c>
      <c r="B63">
        <f>PPCL!B63</f>
        <v>310</v>
      </c>
      <c r="C63">
        <f>PPCL!C63</f>
        <v>0</v>
      </c>
      <c r="D63">
        <f>PPCL!M63</f>
        <v>310</v>
      </c>
      <c r="E63">
        <f>PPCL!N63</f>
        <v>0</v>
      </c>
      <c r="F63">
        <f t="shared" si="4"/>
        <v>310</v>
      </c>
      <c r="G63">
        <f t="shared" si="5"/>
        <v>310</v>
      </c>
      <c r="H63" s="154"/>
      <c r="I63">
        <f>BRPL_EOD!AG63+BRPL_EOD!AH63</f>
        <v>87.7</v>
      </c>
      <c r="J63">
        <f>BYPL_EOD!AG63+BYPL_EOD!AH63</f>
        <v>49.82</v>
      </c>
      <c r="K63">
        <f>MES_EOD!AG63+MES_EOD!AH63</f>
        <v>18.79</v>
      </c>
      <c r="L63">
        <f>NDMC_EOD!AG63+NDMC_EOD!AH63</f>
        <v>93.93</v>
      </c>
      <c r="M63">
        <f>TPDDL_EOD!AG63+TPDDL_EOD!AH63</f>
        <v>59.77</v>
      </c>
      <c r="N63">
        <f t="shared" si="0"/>
        <v>310.01</v>
      </c>
      <c r="O63" s="154">
        <f t="shared" si="1"/>
        <v>-9.9999999999909051E-3</v>
      </c>
      <c r="P63">
        <v>87.697171058998109</v>
      </c>
      <c r="Q63">
        <v>49.818392955065967</v>
      </c>
      <c r="R63">
        <v>18.789393890519662</v>
      </c>
      <c r="S63">
        <v>93.926970097738788</v>
      </c>
      <c r="T63">
        <v>59.768071997677502</v>
      </c>
      <c r="U63" s="156">
        <f t="shared" si="2"/>
        <v>310</v>
      </c>
      <c r="V63" s="154">
        <f t="shared" si="3"/>
        <v>0</v>
      </c>
    </row>
    <row r="64" spans="1:22">
      <c r="A64" t="s">
        <v>106</v>
      </c>
      <c r="B64">
        <f>PPCL!B64</f>
        <v>310</v>
      </c>
      <c r="C64">
        <f>PPCL!C64</f>
        <v>0</v>
      </c>
      <c r="D64">
        <f>PPCL!M64</f>
        <v>310</v>
      </c>
      <c r="E64">
        <f>PPCL!N64</f>
        <v>0</v>
      </c>
      <c r="F64">
        <f t="shared" si="4"/>
        <v>310</v>
      </c>
      <c r="G64">
        <f t="shared" si="5"/>
        <v>310</v>
      </c>
      <c r="H64" s="154"/>
      <c r="I64">
        <f>BRPL_EOD!AG64+BRPL_EOD!AH64</f>
        <v>87.7</v>
      </c>
      <c r="J64">
        <f>BYPL_EOD!AG64+BYPL_EOD!AH64</f>
        <v>49.82</v>
      </c>
      <c r="K64">
        <f>MES_EOD!AG64+MES_EOD!AH64</f>
        <v>18.79</v>
      </c>
      <c r="L64">
        <f>NDMC_EOD!AG64+NDMC_EOD!AH64</f>
        <v>93.93</v>
      </c>
      <c r="M64">
        <f>TPDDL_EOD!AG64+TPDDL_EOD!AH64</f>
        <v>59.77</v>
      </c>
      <c r="N64">
        <f t="shared" si="0"/>
        <v>310.01</v>
      </c>
      <c r="O64" s="154">
        <f t="shared" si="1"/>
        <v>-9.9999999999909051E-3</v>
      </c>
      <c r="P64">
        <v>87.697171058998109</v>
      </c>
      <c r="Q64">
        <v>49.818392955065967</v>
      </c>
      <c r="R64">
        <v>18.789393890519662</v>
      </c>
      <c r="S64">
        <v>93.926970097738788</v>
      </c>
      <c r="T64">
        <v>59.768071997677502</v>
      </c>
      <c r="U64" s="156">
        <f t="shared" si="2"/>
        <v>310</v>
      </c>
      <c r="V64" s="154">
        <f t="shared" si="3"/>
        <v>0</v>
      </c>
    </row>
    <row r="65" spans="1:22">
      <c r="A65" t="s">
        <v>107</v>
      </c>
      <c r="B65">
        <f>PPCL!B65</f>
        <v>310</v>
      </c>
      <c r="C65">
        <f>PPCL!C65</f>
        <v>0</v>
      </c>
      <c r="D65">
        <f>PPCL!M65</f>
        <v>310</v>
      </c>
      <c r="E65">
        <f>PPCL!N65</f>
        <v>0</v>
      </c>
      <c r="F65">
        <f t="shared" si="4"/>
        <v>310</v>
      </c>
      <c r="G65">
        <f t="shared" si="5"/>
        <v>310</v>
      </c>
      <c r="H65" s="154"/>
      <c r="I65">
        <f>BRPL_EOD!AG65+BRPL_EOD!AH65</f>
        <v>87.7</v>
      </c>
      <c r="J65">
        <f>BYPL_EOD!AG65+BYPL_EOD!AH65</f>
        <v>49.82</v>
      </c>
      <c r="K65">
        <f>MES_EOD!AG65+MES_EOD!AH65</f>
        <v>18.79</v>
      </c>
      <c r="L65">
        <f>NDMC_EOD!AG65+NDMC_EOD!AH65</f>
        <v>93.93</v>
      </c>
      <c r="M65">
        <f>TPDDL_EOD!AG65+TPDDL_EOD!AH65</f>
        <v>59.77</v>
      </c>
      <c r="N65">
        <f t="shared" si="0"/>
        <v>310.01</v>
      </c>
      <c r="O65" s="154">
        <f t="shared" si="1"/>
        <v>-9.9999999999909051E-3</v>
      </c>
      <c r="P65">
        <v>87.697171058998109</v>
      </c>
      <c r="Q65">
        <v>49.818392955065967</v>
      </c>
      <c r="R65">
        <v>18.789393890519662</v>
      </c>
      <c r="S65">
        <v>93.926970097738788</v>
      </c>
      <c r="T65">
        <v>59.768071997677502</v>
      </c>
      <c r="U65" s="156">
        <f t="shared" si="2"/>
        <v>310</v>
      </c>
      <c r="V65" s="154">
        <f t="shared" si="3"/>
        <v>0</v>
      </c>
    </row>
    <row r="66" spans="1:22">
      <c r="A66" t="s">
        <v>108</v>
      </c>
      <c r="B66">
        <f>PPCL!B66</f>
        <v>310</v>
      </c>
      <c r="C66">
        <f>PPCL!C66</f>
        <v>0</v>
      </c>
      <c r="D66">
        <f>PPCL!M66</f>
        <v>310</v>
      </c>
      <c r="E66">
        <f>PPCL!N66</f>
        <v>0</v>
      </c>
      <c r="F66">
        <f t="shared" si="4"/>
        <v>310</v>
      </c>
      <c r="G66">
        <f t="shared" si="5"/>
        <v>310</v>
      </c>
      <c r="H66" s="154"/>
      <c r="I66">
        <f>BRPL_EOD!AG66+BRPL_EOD!AH66</f>
        <v>87.7</v>
      </c>
      <c r="J66">
        <f>BYPL_EOD!AG66+BYPL_EOD!AH66</f>
        <v>49.82</v>
      </c>
      <c r="K66">
        <f>MES_EOD!AG66+MES_EOD!AH66</f>
        <v>18.79</v>
      </c>
      <c r="L66">
        <f>NDMC_EOD!AG66+NDMC_EOD!AH66</f>
        <v>93.93</v>
      </c>
      <c r="M66">
        <f>TPDDL_EOD!AG66+TPDDL_EOD!AH66</f>
        <v>59.77</v>
      </c>
      <c r="N66">
        <f t="shared" si="0"/>
        <v>310.01</v>
      </c>
      <c r="O66" s="154">
        <f t="shared" si="1"/>
        <v>-9.9999999999909051E-3</v>
      </c>
      <c r="P66">
        <v>87.697171058998109</v>
      </c>
      <c r="Q66">
        <v>49.818392955065967</v>
      </c>
      <c r="R66">
        <v>18.789393890519662</v>
      </c>
      <c r="S66">
        <v>93.926970097738788</v>
      </c>
      <c r="T66">
        <v>59.768071997677502</v>
      </c>
      <c r="U66" s="156">
        <f t="shared" si="2"/>
        <v>310</v>
      </c>
      <c r="V66" s="154">
        <f t="shared" si="3"/>
        <v>0</v>
      </c>
    </row>
    <row r="67" spans="1:22">
      <c r="A67" t="s">
        <v>109</v>
      </c>
      <c r="B67">
        <f>PPCL!B67</f>
        <v>310</v>
      </c>
      <c r="C67">
        <f>PPCL!C67</f>
        <v>0</v>
      </c>
      <c r="D67">
        <f>PPCL!M67</f>
        <v>310</v>
      </c>
      <c r="E67">
        <f>PPCL!N67</f>
        <v>0</v>
      </c>
      <c r="F67">
        <f t="shared" si="4"/>
        <v>310</v>
      </c>
      <c r="G67">
        <f t="shared" si="5"/>
        <v>310</v>
      </c>
      <c r="H67" s="154"/>
      <c r="I67">
        <f>BRPL_EOD!AG67+BRPL_EOD!AH67</f>
        <v>87.7</v>
      </c>
      <c r="J67">
        <f>BYPL_EOD!AG67+BYPL_EOD!AH67</f>
        <v>49.82</v>
      </c>
      <c r="K67">
        <f>MES_EOD!AG67+MES_EOD!AH67</f>
        <v>18.79</v>
      </c>
      <c r="L67">
        <f>NDMC_EOD!AG67+NDMC_EOD!AH67</f>
        <v>93.93</v>
      </c>
      <c r="M67">
        <f>TPDDL_EOD!AG67+TPDDL_EOD!AH67</f>
        <v>59.77</v>
      </c>
      <c r="N67">
        <f t="shared" ref="N67:N98" si="6">SUM(I67:M67)</f>
        <v>310.01</v>
      </c>
      <c r="O67" s="154">
        <f t="shared" ref="O67:O98" si="7">G67-N67</f>
        <v>-9.9999999999909051E-3</v>
      </c>
      <c r="P67">
        <v>87.697171058998109</v>
      </c>
      <c r="Q67">
        <v>49.818392955065967</v>
      </c>
      <c r="R67">
        <v>18.789393890519662</v>
      </c>
      <c r="S67">
        <v>93.926970097738788</v>
      </c>
      <c r="T67">
        <v>59.768071997677502</v>
      </c>
      <c r="U67" s="156">
        <f t="shared" ref="U67:U98" si="8">SUM(P67:T67)</f>
        <v>310</v>
      </c>
      <c r="V67" s="154">
        <f t="shared" ref="V67:V99" si="9">G67-U67</f>
        <v>0</v>
      </c>
    </row>
    <row r="68" spans="1:22">
      <c r="A68" t="s">
        <v>110</v>
      </c>
      <c r="B68">
        <f>PPCL!B68</f>
        <v>310</v>
      </c>
      <c r="C68">
        <f>PPCL!C68</f>
        <v>0</v>
      </c>
      <c r="D68">
        <f>PPCL!M68</f>
        <v>310</v>
      </c>
      <c r="E68">
        <f>PPCL!N68</f>
        <v>0</v>
      </c>
      <c r="F68">
        <f t="shared" ref="F68:F98" si="10">B68+C68</f>
        <v>310</v>
      </c>
      <c r="G68">
        <f t="shared" ref="G68:G98" si="11">D68+E68</f>
        <v>310</v>
      </c>
      <c r="H68" s="154"/>
      <c r="I68">
        <f>BRPL_EOD!AG68+BRPL_EOD!AH68</f>
        <v>87.7</v>
      </c>
      <c r="J68">
        <f>BYPL_EOD!AG68+BYPL_EOD!AH68</f>
        <v>49.82</v>
      </c>
      <c r="K68">
        <f>MES_EOD!AG68+MES_EOD!AH68</f>
        <v>18.79</v>
      </c>
      <c r="L68">
        <f>NDMC_EOD!AG68+NDMC_EOD!AH68</f>
        <v>93.93</v>
      </c>
      <c r="M68">
        <f>TPDDL_EOD!AG68+TPDDL_EOD!AH68</f>
        <v>59.77</v>
      </c>
      <c r="N68">
        <f t="shared" si="6"/>
        <v>310.01</v>
      </c>
      <c r="O68" s="154">
        <f t="shared" si="7"/>
        <v>-9.9999999999909051E-3</v>
      </c>
      <c r="P68">
        <v>87.697171058998109</v>
      </c>
      <c r="Q68">
        <v>49.818392955065967</v>
      </c>
      <c r="R68">
        <v>18.789393890519662</v>
      </c>
      <c r="S68">
        <v>93.926970097738788</v>
      </c>
      <c r="T68">
        <v>59.768071997677502</v>
      </c>
      <c r="U68" s="156">
        <f t="shared" si="8"/>
        <v>310</v>
      </c>
      <c r="V68" s="154">
        <f t="shared" si="9"/>
        <v>0</v>
      </c>
    </row>
    <row r="69" spans="1:22">
      <c r="A69" t="s">
        <v>111</v>
      </c>
      <c r="B69">
        <f>PPCL!B69</f>
        <v>310</v>
      </c>
      <c r="C69">
        <f>PPCL!C69</f>
        <v>0</v>
      </c>
      <c r="D69">
        <f>PPCL!M69</f>
        <v>310</v>
      </c>
      <c r="E69">
        <f>PPCL!N69</f>
        <v>0</v>
      </c>
      <c r="F69">
        <f t="shared" si="10"/>
        <v>310</v>
      </c>
      <c r="G69">
        <f t="shared" si="11"/>
        <v>310</v>
      </c>
      <c r="H69" s="154"/>
      <c r="I69">
        <f>BRPL_EOD!AG69+BRPL_EOD!AH69</f>
        <v>87.7</v>
      </c>
      <c r="J69">
        <f>BYPL_EOD!AG69+BYPL_EOD!AH69</f>
        <v>49.82</v>
      </c>
      <c r="K69">
        <f>MES_EOD!AG69+MES_EOD!AH69</f>
        <v>18.79</v>
      </c>
      <c r="L69">
        <f>NDMC_EOD!AG69+NDMC_EOD!AH69</f>
        <v>93.93</v>
      </c>
      <c r="M69">
        <f>TPDDL_EOD!AG69+TPDDL_EOD!AH69</f>
        <v>59.77</v>
      </c>
      <c r="N69">
        <f t="shared" si="6"/>
        <v>310.01</v>
      </c>
      <c r="O69" s="154">
        <f t="shared" si="7"/>
        <v>-9.9999999999909051E-3</v>
      </c>
      <c r="P69">
        <v>87.697171058998109</v>
      </c>
      <c r="Q69">
        <v>49.818392955065967</v>
      </c>
      <c r="R69">
        <v>18.789393890519662</v>
      </c>
      <c r="S69">
        <v>93.926970097738788</v>
      </c>
      <c r="T69">
        <v>59.768071997677502</v>
      </c>
      <c r="U69" s="156">
        <f t="shared" si="8"/>
        <v>310</v>
      </c>
      <c r="V69" s="154">
        <f t="shared" si="9"/>
        <v>0</v>
      </c>
    </row>
    <row r="70" spans="1:22">
      <c r="A70" t="s">
        <v>112</v>
      </c>
      <c r="B70">
        <f>PPCL!B70</f>
        <v>310</v>
      </c>
      <c r="C70">
        <f>PPCL!C70</f>
        <v>0</v>
      </c>
      <c r="D70">
        <f>PPCL!M70</f>
        <v>310</v>
      </c>
      <c r="E70">
        <f>PPCL!N70</f>
        <v>0</v>
      </c>
      <c r="F70">
        <f t="shared" si="10"/>
        <v>310</v>
      </c>
      <c r="G70">
        <f t="shared" si="11"/>
        <v>310</v>
      </c>
      <c r="H70" s="154"/>
      <c r="I70">
        <f>BRPL_EOD!AG70+BRPL_EOD!AH70</f>
        <v>87.7</v>
      </c>
      <c r="J70">
        <f>BYPL_EOD!AG70+BYPL_EOD!AH70</f>
        <v>49.82</v>
      </c>
      <c r="K70">
        <f>MES_EOD!AG70+MES_EOD!AH70</f>
        <v>18.79</v>
      </c>
      <c r="L70">
        <f>NDMC_EOD!AG70+NDMC_EOD!AH70</f>
        <v>93.93</v>
      </c>
      <c r="M70">
        <f>TPDDL_EOD!AG70+TPDDL_EOD!AH70</f>
        <v>59.77</v>
      </c>
      <c r="N70">
        <f t="shared" si="6"/>
        <v>310.01</v>
      </c>
      <c r="O70" s="154">
        <f t="shared" si="7"/>
        <v>-9.9999999999909051E-3</v>
      </c>
      <c r="P70">
        <v>87.697171058998109</v>
      </c>
      <c r="Q70">
        <v>49.818392955065967</v>
      </c>
      <c r="R70">
        <v>18.789393890519662</v>
      </c>
      <c r="S70">
        <v>93.926970097738788</v>
      </c>
      <c r="T70">
        <v>59.768071997677502</v>
      </c>
      <c r="U70" s="156">
        <f t="shared" si="8"/>
        <v>310</v>
      </c>
      <c r="V70" s="154">
        <f t="shared" si="9"/>
        <v>0</v>
      </c>
    </row>
    <row r="71" spans="1:22">
      <c r="A71" t="s">
        <v>113</v>
      </c>
      <c r="B71">
        <f>PPCL!B71</f>
        <v>310</v>
      </c>
      <c r="C71">
        <f>PPCL!C71</f>
        <v>0</v>
      </c>
      <c r="D71">
        <f>PPCL!M71</f>
        <v>310</v>
      </c>
      <c r="E71">
        <f>PPCL!N71</f>
        <v>0</v>
      </c>
      <c r="F71">
        <f t="shared" si="10"/>
        <v>310</v>
      </c>
      <c r="G71">
        <f t="shared" si="11"/>
        <v>310</v>
      </c>
      <c r="H71" s="154"/>
      <c r="I71">
        <f>BRPL_EOD!AG71+BRPL_EOD!AH71</f>
        <v>87.7</v>
      </c>
      <c r="J71">
        <f>BYPL_EOD!AG71+BYPL_EOD!AH71</f>
        <v>49.82</v>
      </c>
      <c r="K71">
        <f>MES_EOD!AG71+MES_EOD!AH71</f>
        <v>18.79</v>
      </c>
      <c r="L71">
        <f>NDMC_EOD!AG71+NDMC_EOD!AH71</f>
        <v>93.93</v>
      </c>
      <c r="M71">
        <f>TPDDL_EOD!AG71+TPDDL_EOD!AH71</f>
        <v>59.77</v>
      </c>
      <c r="N71">
        <f t="shared" si="6"/>
        <v>310.01</v>
      </c>
      <c r="O71" s="154">
        <f t="shared" si="7"/>
        <v>-9.9999999999909051E-3</v>
      </c>
      <c r="P71">
        <v>87.697171058998109</v>
      </c>
      <c r="Q71">
        <v>49.818392955065967</v>
      </c>
      <c r="R71">
        <v>18.789393890519662</v>
      </c>
      <c r="S71">
        <v>93.926970097738788</v>
      </c>
      <c r="T71">
        <v>59.768071997677502</v>
      </c>
      <c r="U71" s="156">
        <f t="shared" si="8"/>
        <v>310</v>
      </c>
      <c r="V71" s="154">
        <f t="shared" si="9"/>
        <v>0</v>
      </c>
    </row>
    <row r="72" spans="1:22">
      <c r="A72" t="s">
        <v>114</v>
      </c>
      <c r="B72">
        <f>PPCL!B72</f>
        <v>310</v>
      </c>
      <c r="C72">
        <f>PPCL!C72</f>
        <v>0</v>
      </c>
      <c r="D72">
        <f>PPCL!M72</f>
        <v>310</v>
      </c>
      <c r="E72">
        <f>PPCL!N72</f>
        <v>0</v>
      </c>
      <c r="F72">
        <f t="shared" si="10"/>
        <v>310</v>
      </c>
      <c r="G72">
        <f t="shared" si="11"/>
        <v>310</v>
      </c>
      <c r="H72" s="154"/>
      <c r="I72">
        <f>BRPL_EOD!AG72+BRPL_EOD!AH72</f>
        <v>87.7</v>
      </c>
      <c r="J72">
        <f>BYPL_EOD!AG72+BYPL_EOD!AH72</f>
        <v>49.82</v>
      </c>
      <c r="K72">
        <f>MES_EOD!AG72+MES_EOD!AH72</f>
        <v>18.79</v>
      </c>
      <c r="L72">
        <f>NDMC_EOD!AG72+NDMC_EOD!AH72</f>
        <v>93.93</v>
      </c>
      <c r="M72">
        <f>TPDDL_EOD!AG72+TPDDL_EOD!AH72</f>
        <v>59.77</v>
      </c>
      <c r="N72">
        <f t="shared" si="6"/>
        <v>310.01</v>
      </c>
      <c r="O72" s="154">
        <f t="shared" si="7"/>
        <v>-9.9999999999909051E-3</v>
      </c>
      <c r="P72">
        <v>87.697171058998109</v>
      </c>
      <c r="Q72">
        <v>49.818392955065967</v>
      </c>
      <c r="R72">
        <v>18.789393890519662</v>
      </c>
      <c r="S72">
        <v>93.926970097738788</v>
      </c>
      <c r="T72">
        <v>59.768071997677502</v>
      </c>
      <c r="U72" s="156">
        <f t="shared" si="8"/>
        <v>310</v>
      </c>
      <c r="V72" s="154">
        <f t="shared" si="9"/>
        <v>0</v>
      </c>
    </row>
    <row r="73" spans="1:22">
      <c r="A73" t="s">
        <v>115</v>
      </c>
      <c r="B73">
        <f>PPCL!B73</f>
        <v>310</v>
      </c>
      <c r="C73">
        <f>PPCL!C73</f>
        <v>0</v>
      </c>
      <c r="D73">
        <f>PPCL!M73</f>
        <v>310</v>
      </c>
      <c r="E73">
        <f>PPCL!N73</f>
        <v>0</v>
      </c>
      <c r="F73">
        <f t="shared" si="10"/>
        <v>310</v>
      </c>
      <c r="G73">
        <f t="shared" si="11"/>
        <v>310</v>
      </c>
      <c r="H73" s="154"/>
      <c r="I73">
        <f>BRPL_EOD!AG73+BRPL_EOD!AH73</f>
        <v>87.7</v>
      </c>
      <c r="J73">
        <f>BYPL_EOD!AG73+BYPL_EOD!AH73</f>
        <v>49.82</v>
      </c>
      <c r="K73">
        <f>MES_EOD!AG73+MES_EOD!AH73</f>
        <v>18.79</v>
      </c>
      <c r="L73">
        <f>NDMC_EOD!AG73+NDMC_EOD!AH73</f>
        <v>93.93</v>
      </c>
      <c r="M73">
        <f>TPDDL_EOD!AG73+TPDDL_EOD!AH73</f>
        <v>59.77</v>
      </c>
      <c r="N73">
        <f t="shared" si="6"/>
        <v>310.01</v>
      </c>
      <c r="O73" s="154">
        <f t="shared" si="7"/>
        <v>-9.9999999999909051E-3</v>
      </c>
      <c r="P73">
        <v>87.697171058998109</v>
      </c>
      <c r="Q73">
        <v>49.818392955065967</v>
      </c>
      <c r="R73">
        <v>18.789393890519662</v>
      </c>
      <c r="S73">
        <v>93.926970097738788</v>
      </c>
      <c r="T73">
        <v>59.768071997677502</v>
      </c>
      <c r="U73" s="156">
        <f t="shared" si="8"/>
        <v>310</v>
      </c>
      <c r="V73" s="154">
        <f t="shared" si="9"/>
        <v>0</v>
      </c>
    </row>
    <row r="74" spans="1:22">
      <c r="A74" t="s">
        <v>116</v>
      </c>
      <c r="B74">
        <f>PPCL!B74</f>
        <v>310</v>
      </c>
      <c r="C74">
        <f>PPCL!C74</f>
        <v>0</v>
      </c>
      <c r="D74">
        <f>PPCL!M74</f>
        <v>310</v>
      </c>
      <c r="E74">
        <f>PPCL!N74</f>
        <v>0</v>
      </c>
      <c r="F74">
        <f t="shared" si="10"/>
        <v>310</v>
      </c>
      <c r="G74">
        <f t="shared" si="11"/>
        <v>310</v>
      </c>
      <c r="H74" s="154"/>
      <c r="I74">
        <f>BRPL_EOD!AG74+BRPL_EOD!AH74</f>
        <v>87.7</v>
      </c>
      <c r="J74">
        <f>BYPL_EOD!AG74+BYPL_EOD!AH74</f>
        <v>49.82</v>
      </c>
      <c r="K74">
        <f>MES_EOD!AG74+MES_EOD!AH74</f>
        <v>18.79</v>
      </c>
      <c r="L74">
        <f>NDMC_EOD!AG74+NDMC_EOD!AH74</f>
        <v>93.93</v>
      </c>
      <c r="M74">
        <f>TPDDL_EOD!AG74+TPDDL_EOD!AH74</f>
        <v>59.77</v>
      </c>
      <c r="N74">
        <f t="shared" si="6"/>
        <v>310.01</v>
      </c>
      <c r="O74" s="154">
        <f t="shared" si="7"/>
        <v>-9.9999999999909051E-3</v>
      </c>
      <c r="P74">
        <v>87.697171058998109</v>
      </c>
      <c r="Q74">
        <v>49.818392955065967</v>
      </c>
      <c r="R74">
        <v>18.789393890519662</v>
      </c>
      <c r="S74">
        <v>93.926970097738788</v>
      </c>
      <c r="T74">
        <v>59.768071997677502</v>
      </c>
      <c r="U74" s="156">
        <f t="shared" si="8"/>
        <v>310</v>
      </c>
      <c r="V74" s="154">
        <f t="shared" si="9"/>
        <v>0</v>
      </c>
    </row>
    <row r="75" spans="1:22">
      <c r="A75" t="s">
        <v>117</v>
      </c>
      <c r="B75">
        <f>PPCL!B75</f>
        <v>310</v>
      </c>
      <c r="C75">
        <f>PPCL!C75</f>
        <v>0</v>
      </c>
      <c r="D75">
        <f>PPCL!M75</f>
        <v>310</v>
      </c>
      <c r="E75">
        <f>PPCL!N75</f>
        <v>0</v>
      </c>
      <c r="F75">
        <f t="shared" si="10"/>
        <v>310</v>
      </c>
      <c r="G75">
        <f t="shared" si="11"/>
        <v>310</v>
      </c>
      <c r="H75" s="154"/>
      <c r="I75">
        <f>BRPL_EOD!AG75+BRPL_EOD!AH75</f>
        <v>87.7</v>
      </c>
      <c r="J75">
        <f>BYPL_EOD!AG75+BYPL_EOD!AH75</f>
        <v>49.82</v>
      </c>
      <c r="K75">
        <f>MES_EOD!AG75+MES_EOD!AH75</f>
        <v>18.79</v>
      </c>
      <c r="L75">
        <f>NDMC_EOD!AG75+NDMC_EOD!AH75</f>
        <v>93.93</v>
      </c>
      <c r="M75">
        <f>TPDDL_EOD!AG75+TPDDL_EOD!AH75</f>
        <v>59.77</v>
      </c>
      <c r="N75">
        <f t="shared" si="6"/>
        <v>310.01</v>
      </c>
      <c r="O75" s="154">
        <f t="shared" si="7"/>
        <v>-9.9999999999909051E-3</v>
      </c>
      <c r="P75">
        <v>87.697171058998109</v>
      </c>
      <c r="Q75">
        <v>49.818392955065967</v>
      </c>
      <c r="R75">
        <v>18.789393890519662</v>
      </c>
      <c r="S75">
        <v>93.926970097738788</v>
      </c>
      <c r="T75">
        <v>59.768071997677502</v>
      </c>
      <c r="U75" s="156">
        <f t="shared" si="8"/>
        <v>310</v>
      </c>
      <c r="V75" s="154">
        <f t="shared" si="9"/>
        <v>0</v>
      </c>
    </row>
    <row r="76" spans="1:22">
      <c r="A76" t="s">
        <v>118</v>
      </c>
      <c r="B76">
        <f>PPCL!B76</f>
        <v>310</v>
      </c>
      <c r="C76">
        <f>PPCL!C76</f>
        <v>0</v>
      </c>
      <c r="D76">
        <f>PPCL!M76</f>
        <v>310</v>
      </c>
      <c r="E76">
        <f>PPCL!N76</f>
        <v>0</v>
      </c>
      <c r="F76">
        <f t="shared" si="10"/>
        <v>310</v>
      </c>
      <c r="G76">
        <f t="shared" si="11"/>
        <v>310</v>
      </c>
      <c r="H76" s="154"/>
      <c r="I76">
        <f>BRPL_EOD!AG76+BRPL_EOD!AH76</f>
        <v>87.7</v>
      </c>
      <c r="J76">
        <f>BYPL_EOD!AG76+BYPL_EOD!AH76</f>
        <v>49.82</v>
      </c>
      <c r="K76">
        <f>MES_EOD!AG76+MES_EOD!AH76</f>
        <v>18.79</v>
      </c>
      <c r="L76">
        <f>NDMC_EOD!AG76+NDMC_EOD!AH76</f>
        <v>93.93</v>
      </c>
      <c r="M76">
        <f>TPDDL_EOD!AG76+TPDDL_EOD!AH76</f>
        <v>59.77</v>
      </c>
      <c r="N76">
        <f t="shared" si="6"/>
        <v>310.01</v>
      </c>
      <c r="O76" s="154">
        <f t="shared" si="7"/>
        <v>-9.9999999999909051E-3</v>
      </c>
      <c r="P76">
        <v>87.697171058998109</v>
      </c>
      <c r="Q76">
        <v>49.818392955065967</v>
      </c>
      <c r="R76">
        <v>18.789393890519662</v>
      </c>
      <c r="S76">
        <v>93.926970097738788</v>
      </c>
      <c r="T76">
        <v>59.768071997677502</v>
      </c>
      <c r="U76" s="156">
        <f t="shared" si="8"/>
        <v>310</v>
      </c>
      <c r="V76" s="154">
        <f t="shared" si="9"/>
        <v>0</v>
      </c>
    </row>
    <row r="77" spans="1:22">
      <c r="A77" t="s">
        <v>119</v>
      </c>
      <c r="B77">
        <f>PPCL!B77</f>
        <v>310</v>
      </c>
      <c r="C77">
        <f>PPCL!C77</f>
        <v>0</v>
      </c>
      <c r="D77">
        <f>PPCL!M77</f>
        <v>310</v>
      </c>
      <c r="E77">
        <f>PPCL!N77</f>
        <v>0</v>
      </c>
      <c r="F77">
        <f t="shared" si="10"/>
        <v>310</v>
      </c>
      <c r="G77">
        <f t="shared" si="11"/>
        <v>310</v>
      </c>
      <c r="H77" s="154"/>
      <c r="I77">
        <f>BRPL_EOD!AG77+BRPL_EOD!AH77</f>
        <v>87.7</v>
      </c>
      <c r="J77">
        <f>BYPL_EOD!AG77+BYPL_EOD!AH77</f>
        <v>49.82</v>
      </c>
      <c r="K77">
        <f>MES_EOD!AG77+MES_EOD!AH77</f>
        <v>18.79</v>
      </c>
      <c r="L77">
        <f>NDMC_EOD!AG77+NDMC_EOD!AH77</f>
        <v>93.93</v>
      </c>
      <c r="M77">
        <f>TPDDL_EOD!AG77+TPDDL_EOD!AH77</f>
        <v>59.77</v>
      </c>
      <c r="N77">
        <f t="shared" si="6"/>
        <v>310.01</v>
      </c>
      <c r="O77" s="154">
        <f t="shared" si="7"/>
        <v>-9.9999999999909051E-3</v>
      </c>
      <c r="P77">
        <v>87.697171058998109</v>
      </c>
      <c r="Q77">
        <v>49.818392955065967</v>
      </c>
      <c r="R77">
        <v>18.789393890519662</v>
      </c>
      <c r="S77">
        <v>93.926970097738788</v>
      </c>
      <c r="T77">
        <v>59.768071997677502</v>
      </c>
      <c r="U77" s="156">
        <f t="shared" si="8"/>
        <v>310</v>
      </c>
      <c r="V77" s="154">
        <f t="shared" si="9"/>
        <v>0</v>
      </c>
    </row>
    <row r="78" spans="1:22">
      <c r="A78" t="s">
        <v>120</v>
      </c>
      <c r="B78">
        <f>PPCL!B78</f>
        <v>310</v>
      </c>
      <c r="C78">
        <f>PPCL!C78</f>
        <v>0</v>
      </c>
      <c r="D78">
        <f>PPCL!M78</f>
        <v>310</v>
      </c>
      <c r="E78">
        <f>PPCL!N78</f>
        <v>0</v>
      </c>
      <c r="F78">
        <f t="shared" si="10"/>
        <v>310</v>
      </c>
      <c r="G78">
        <f t="shared" si="11"/>
        <v>310</v>
      </c>
      <c r="H78" s="154"/>
      <c r="I78">
        <f>BRPL_EOD!AG78+BRPL_EOD!AH78</f>
        <v>87.7</v>
      </c>
      <c r="J78">
        <f>BYPL_EOD!AG78+BYPL_EOD!AH78</f>
        <v>49.82</v>
      </c>
      <c r="K78">
        <f>MES_EOD!AG78+MES_EOD!AH78</f>
        <v>18.79</v>
      </c>
      <c r="L78">
        <f>NDMC_EOD!AG78+NDMC_EOD!AH78</f>
        <v>93.93</v>
      </c>
      <c r="M78">
        <f>TPDDL_EOD!AG78+TPDDL_EOD!AH78</f>
        <v>59.77</v>
      </c>
      <c r="N78">
        <f t="shared" si="6"/>
        <v>310.01</v>
      </c>
      <c r="O78" s="154">
        <f t="shared" si="7"/>
        <v>-9.9999999999909051E-3</v>
      </c>
      <c r="P78">
        <v>87.697171058998109</v>
      </c>
      <c r="Q78">
        <v>49.818392955065967</v>
      </c>
      <c r="R78">
        <v>18.789393890519662</v>
      </c>
      <c r="S78">
        <v>93.926970097738788</v>
      </c>
      <c r="T78">
        <v>59.768071997677502</v>
      </c>
      <c r="U78" s="156">
        <f t="shared" si="8"/>
        <v>310</v>
      </c>
      <c r="V78" s="154">
        <f t="shared" si="9"/>
        <v>0</v>
      </c>
    </row>
    <row r="79" spans="1:22">
      <c r="A79" t="s">
        <v>121</v>
      </c>
      <c r="B79">
        <f>PPCL!B79</f>
        <v>155</v>
      </c>
      <c r="C79">
        <f>PPCL!C79</f>
        <v>0</v>
      </c>
      <c r="D79">
        <f>PPCL!M79</f>
        <v>155</v>
      </c>
      <c r="E79">
        <f>PPCL!N79</f>
        <v>0</v>
      </c>
      <c r="F79">
        <f t="shared" si="10"/>
        <v>155</v>
      </c>
      <c r="G79">
        <f t="shared" si="11"/>
        <v>155</v>
      </c>
      <c r="H79" s="154"/>
      <c r="I79">
        <f>BRPL_EOD!AG79+BRPL_EOD!AH79</f>
        <v>43.85</v>
      </c>
      <c r="J79">
        <f>BYPL_EOD!AG79+BYPL_EOD!AH79</f>
        <v>24.91</v>
      </c>
      <c r="K79">
        <f>MES_EOD!AG79+MES_EOD!AH79</f>
        <v>9.39</v>
      </c>
      <c r="L79">
        <f>NDMC_EOD!AG79+NDMC_EOD!AH79</f>
        <v>46.97</v>
      </c>
      <c r="M79">
        <f>TPDDL_EOD!AG79+TPDDL_EOD!AH79</f>
        <v>29.88</v>
      </c>
      <c r="N79">
        <f t="shared" si="6"/>
        <v>155</v>
      </c>
      <c r="O79" s="154">
        <f t="shared" si="7"/>
        <v>0</v>
      </c>
      <c r="P79">
        <v>43.85</v>
      </c>
      <c r="Q79">
        <v>24.91</v>
      </c>
      <c r="R79">
        <v>9.39</v>
      </c>
      <c r="S79">
        <v>46.97</v>
      </c>
      <c r="T79">
        <v>29.88</v>
      </c>
      <c r="U79" s="156">
        <f t="shared" si="8"/>
        <v>155</v>
      </c>
      <c r="V79" s="154">
        <f t="shared" si="9"/>
        <v>0</v>
      </c>
    </row>
    <row r="80" spans="1:22">
      <c r="A80" t="s">
        <v>122</v>
      </c>
      <c r="B80">
        <f>PPCL!B80</f>
        <v>155</v>
      </c>
      <c r="C80">
        <f>PPCL!C80</f>
        <v>0</v>
      </c>
      <c r="D80">
        <f>PPCL!M80</f>
        <v>155</v>
      </c>
      <c r="E80">
        <f>PPCL!N80</f>
        <v>0</v>
      </c>
      <c r="F80">
        <f t="shared" si="10"/>
        <v>155</v>
      </c>
      <c r="G80">
        <f t="shared" si="11"/>
        <v>155</v>
      </c>
      <c r="H80" s="154"/>
      <c r="I80">
        <f>BRPL_EOD!AG80+BRPL_EOD!AH80</f>
        <v>43.85</v>
      </c>
      <c r="J80">
        <f>BYPL_EOD!AG80+BYPL_EOD!AH80</f>
        <v>24.91</v>
      </c>
      <c r="K80">
        <f>MES_EOD!AG80+MES_EOD!AH80</f>
        <v>9.39</v>
      </c>
      <c r="L80">
        <f>NDMC_EOD!AG80+NDMC_EOD!AH80</f>
        <v>46.97</v>
      </c>
      <c r="M80">
        <f>TPDDL_EOD!AG80+TPDDL_EOD!AH80</f>
        <v>29.88</v>
      </c>
      <c r="N80">
        <f t="shared" si="6"/>
        <v>155</v>
      </c>
      <c r="O80" s="154">
        <f t="shared" si="7"/>
        <v>0</v>
      </c>
      <c r="P80">
        <v>43.85</v>
      </c>
      <c r="Q80">
        <v>24.91</v>
      </c>
      <c r="R80">
        <v>9.39</v>
      </c>
      <c r="S80">
        <v>46.97</v>
      </c>
      <c r="T80">
        <v>29.88</v>
      </c>
      <c r="U80" s="156">
        <f t="shared" si="8"/>
        <v>155</v>
      </c>
      <c r="V80" s="154">
        <f t="shared" si="9"/>
        <v>0</v>
      </c>
    </row>
    <row r="81" spans="1:22">
      <c r="A81" t="s">
        <v>123</v>
      </c>
      <c r="B81">
        <f>PPCL!B81</f>
        <v>155</v>
      </c>
      <c r="C81">
        <f>PPCL!C81</f>
        <v>0</v>
      </c>
      <c r="D81">
        <f>PPCL!M81</f>
        <v>155</v>
      </c>
      <c r="E81">
        <f>PPCL!N81</f>
        <v>0</v>
      </c>
      <c r="F81">
        <f t="shared" si="10"/>
        <v>155</v>
      </c>
      <c r="G81">
        <f t="shared" si="11"/>
        <v>155</v>
      </c>
      <c r="H81" s="154"/>
      <c r="I81">
        <f>BRPL_EOD!AG81+BRPL_EOD!AH81</f>
        <v>43.85</v>
      </c>
      <c r="J81">
        <f>BYPL_EOD!AG81+BYPL_EOD!AH81</f>
        <v>24.91</v>
      </c>
      <c r="K81">
        <f>MES_EOD!AG81+MES_EOD!AH81</f>
        <v>9.39</v>
      </c>
      <c r="L81">
        <f>NDMC_EOD!AG81+NDMC_EOD!AH81</f>
        <v>46.97</v>
      </c>
      <c r="M81">
        <f>TPDDL_EOD!AG81+TPDDL_EOD!AH81</f>
        <v>29.88</v>
      </c>
      <c r="N81">
        <f t="shared" si="6"/>
        <v>155</v>
      </c>
      <c r="O81" s="154">
        <f t="shared" si="7"/>
        <v>0</v>
      </c>
      <c r="P81">
        <v>43.85</v>
      </c>
      <c r="Q81">
        <v>24.91</v>
      </c>
      <c r="R81">
        <v>9.39</v>
      </c>
      <c r="S81">
        <v>46.97</v>
      </c>
      <c r="T81">
        <v>29.88</v>
      </c>
      <c r="U81" s="156">
        <f t="shared" si="8"/>
        <v>155</v>
      </c>
      <c r="V81" s="154">
        <f t="shared" si="9"/>
        <v>0</v>
      </c>
    </row>
    <row r="82" spans="1:22">
      <c r="A82" t="s">
        <v>124</v>
      </c>
      <c r="B82">
        <f>PPCL!B82</f>
        <v>155</v>
      </c>
      <c r="C82">
        <f>PPCL!C82</f>
        <v>0</v>
      </c>
      <c r="D82">
        <f>PPCL!M82</f>
        <v>155</v>
      </c>
      <c r="E82">
        <f>PPCL!N82</f>
        <v>0</v>
      </c>
      <c r="F82">
        <f t="shared" si="10"/>
        <v>155</v>
      </c>
      <c r="G82">
        <f t="shared" si="11"/>
        <v>155</v>
      </c>
      <c r="H82" s="154"/>
      <c r="I82">
        <f>BRPL_EOD!AG82+BRPL_EOD!AH82</f>
        <v>43.85</v>
      </c>
      <c r="J82">
        <f>BYPL_EOD!AG82+BYPL_EOD!AH82</f>
        <v>24.91</v>
      </c>
      <c r="K82">
        <f>MES_EOD!AG82+MES_EOD!AH82</f>
        <v>9.39</v>
      </c>
      <c r="L82">
        <f>NDMC_EOD!AG82+NDMC_EOD!AH82</f>
        <v>46.97</v>
      </c>
      <c r="M82">
        <f>TPDDL_EOD!AG82+TPDDL_EOD!AH82</f>
        <v>29.88</v>
      </c>
      <c r="N82">
        <f t="shared" si="6"/>
        <v>155</v>
      </c>
      <c r="O82" s="154">
        <f t="shared" si="7"/>
        <v>0</v>
      </c>
      <c r="P82">
        <v>43.85</v>
      </c>
      <c r="Q82">
        <v>24.91</v>
      </c>
      <c r="R82">
        <v>9.39</v>
      </c>
      <c r="S82">
        <v>46.97</v>
      </c>
      <c r="T82">
        <v>29.88</v>
      </c>
      <c r="U82" s="156">
        <f t="shared" si="8"/>
        <v>155</v>
      </c>
      <c r="V82" s="154">
        <f t="shared" si="9"/>
        <v>0</v>
      </c>
    </row>
    <row r="83" spans="1:22">
      <c r="A83" t="s">
        <v>125</v>
      </c>
      <c r="B83">
        <f>PPCL!B83</f>
        <v>155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155</v>
      </c>
      <c r="G83">
        <f t="shared" si="11"/>
        <v>155</v>
      </c>
      <c r="H83" s="154"/>
      <c r="I83">
        <f>BRPL_EOD!AG83+BRPL_EOD!AH83</f>
        <v>43.85</v>
      </c>
      <c r="J83">
        <f>BYPL_EOD!AG83+BYPL_EOD!AH83</f>
        <v>24.91</v>
      </c>
      <c r="K83">
        <f>MES_EOD!AG83+MES_EOD!AH83</f>
        <v>9.39</v>
      </c>
      <c r="L83">
        <f>NDMC_EOD!AG83+NDMC_EOD!AH83</f>
        <v>46.97</v>
      </c>
      <c r="M83">
        <f>TPDDL_EOD!AG83+TPDDL_EOD!AH83</f>
        <v>29.88</v>
      </c>
      <c r="N83">
        <f t="shared" si="6"/>
        <v>155</v>
      </c>
      <c r="O83" s="154">
        <f t="shared" si="7"/>
        <v>0</v>
      </c>
      <c r="P83">
        <v>43.85</v>
      </c>
      <c r="Q83">
        <v>24.91</v>
      </c>
      <c r="R83">
        <v>9.39</v>
      </c>
      <c r="S83">
        <v>46.97</v>
      </c>
      <c r="T83">
        <v>29.88</v>
      </c>
      <c r="U83" s="156">
        <f t="shared" si="8"/>
        <v>155</v>
      </c>
      <c r="V83" s="154">
        <f t="shared" si="9"/>
        <v>0</v>
      </c>
    </row>
    <row r="84" spans="1:22">
      <c r="A84" t="s">
        <v>126</v>
      </c>
      <c r="B84">
        <f>PPCL!B84</f>
        <v>155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155</v>
      </c>
      <c r="G84">
        <f t="shared" si="11"/>
        <v>155</v>
      </c>
      <c r="H84" s="154"/>
      <c r="I84">
        <f>BRPL_EOD!AG84+BRPL_EOD!AH84</f>
        <v>43.85</v>
      </c>
      <c r="J84">
        <f>BYPL_EOD!AG84+BYPL_EOD!AH84</f>
        <v>24.91</v>
      </c>
      <c r="K84">
        <f>MES_EOD!AG84+MES_EOD!AH84</f>
        <v>9.39</v>
      </c>
      <c r="L84">
        <f>NDMC_EOD!AG84+NDMC_EOD!AH84</f>
        <v>46.97</v>
      </c>
      <c r="M84">
        <f>TPDDL_EOD!AG84+TPDDL_EOD!AH84</f>
        <v>29.88</v>
      </c>
      <c r="N84">
        <f t="shared" si="6"/>
        <v>155</v>
      </c>
      <c r="O84" s="154">
        <f t="shared" si="7"/>
        <v>0</v>
      </c>
      <c r="P84">
        <v>43.85</v>
      </c>
      <c r="Q84">
        <v>24.91</v>
      </c>
      <c r="R84">
        <v>9.39</v>
      </c>
      <c r="S84">
        <v>46.97</v>
      </c>
      <c r="T84">
        <v>29.88</v>
      </c>
      <c r="U84" s="156">
        <f t="shared" si="8"/>
        <v>155</v>
      </c>
      <c r="V84" s="154">
        <f t="shared" si="9"/>
        <v>0</v>
      </c>
    </row>
    <row r="85" spans="1:22">
      <c r="A85" t="s">
        <v>127</v>
      </c>
      <c r="B85">
        <f>PPCL!B85</f>
        <v>155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155</v>
      </c>
      <c r="G85">
        <f t="shared" si="11"/>
        <v>155</v>
      </c>
      <c r="H85" s="154"/>
      <c r="I85">
        <f>BRPL_EOD!AG85+BRPL_EOD!AH85</f>
        <v>43.85</v>
      </c>
      <c r="J85">
        <f>BYPL_EOD!AG85+BYPL_EOD!AH85</f>
        <v>24.91</v>
      </c>
      <c r="K85">
        <f>MES_EOD!AG85+MES_EOD!AH85</f>
        <v>9.39</v>
      </c>
      <c r="L85">
        <f>NDMC_EOD!AG85+NDMC_EOD!AH85</f>
        <v>46.97</v>
      </c>
      <c r="M85">
        <f>TPDDL_EOD!AG85+TPDDL_EOD!AH85</f>
        <v>29.88</v>
      </c>
      <c r="N85">
        <f t="shared" si="6"/>
        <v>155</v>
      </c>
      <c r="O85" s="154">
        <f t="shared" si="7"/>
        <v>0</v>
      </c>
      <c r="P85">
        <v>43.85</v>
      </c>
      <c r="Q85">
        <v>24.91</v>
      </c>
      <c r="R85">
        <v>9.39</v>
      </c>
      <c r="S85">
        <v>46.97</v>
      </c>
      <c r="T85">
        <v>29.88</v>
      </c>
      <c r="U85" s="156">
        <f t="shared" si="8"/>
        <v>155</v>
      </c>
      <c r="V85" s="154">
        <f t="shared" si="9"/>
        <v>0</v>
      </c>
    </row>
    <row r="86" spans="1:22">
      <c r="A86" t="s">
        <v>128</v>
      </c>
      <c r="B86">
        <f>PPCL!B86</f>
        <v>155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155</v>
      </c>
      <c r="G86">
        <f t="shared" si="11"/>
        <v>155</v>
      </c>
      <c r="H86" s="154"/>
      <c r="I86">
        <f>BRPL_EOD!AG86+BRPL_EOD!AH86</f>
        <v>43.85</v>
      </c>
      <c r="J86">
        <f>BYPL_EOD!AG86+BYPL_EOD!AH86</f>
        <v>24.91</v>
      </c>
      <c r="K86">
        <f>MES_EOD!AG86+MES_EOD!AH86</f>
        <v>9.39</v>
      </c>
      <c r="L86">
        <f>NDMC_EOD!AG86+NDMC_EOD!AH86</f>
        <v>46.97</v>
      </c>
      <c r="M86">
        <f>TPDDL_EOD!AG86+TPDDL_EOD!AH86</f>
        <v>29.88</v>
      </c>
      <c r="N86">
        <f t="shared" si="6"/>
        <v>155</v>
      </c>
      <c r="O86" s="154">
        <f t="shared" si="7"/>
        <v>0</v>
      </c>
      <c r="P86">
        <v>43.85</v>
      </c>
      <c r="Q86">
        <v>24.91</v>
      </c>
      <c r="R86">
        <v>9.39</v>
      </c>
      <c r="S86">
        <v>46.97</v>
      </c>
      <c r="T86">
        <v>29.88</v>
      </c>
      <c r="U86" s="156">
        <f t="shared" si="8"/>
        <v>155</v>
      </c>
      <c r="V86" s="154">
        <f t="shared" si="9"/>
        <v>0</v>
      </c>
    </row>
    <row r="87" spans="1:22">
      <c r="A87" t="s">
        <v>129</v>
      </c>
      <c r="B87">
        <f>PPCL!B87</f>
        <v>155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155</v>
      </c>
      <c r="G87">
        <f t="shared" si="11"/>
        <v>155</v>
      </c>
      <c r="H87" s="154"/>
      <c r="I87">
        <f>BRPL_EOD!AG87+BRPL_EOD!AH87</f>
        <v>43.85</v>
      </c>
      <c r="J87">
        <f>BYPL_EOD!AG87+BYPL_EOD!AH87</f>
        <v>24.91</v>
      </c>
      <c r="K87">
        <f>MES_EOD!AG87+MES_EOD!AH87</f>
        <v>9.39</v>
      </c>
      <c r="L87">
        <f>NDMC_EOD!AG87+NDMC_EOD!AH87</f>
        <v>46.97</v>
      </c>
      <c r="M87">
        <f>TPDDL_EOD!AG87+TPDDL_EOD!AH87</f>
        <v>29.88</v>
      </c>
      <c r="N87">
        <f t="shared" si="6"/>
        <v>155</v>
      </c>
      <c r="O87" s="154">
        <f t="shared" si="7"/>
        <v>0</v>
      </c>
      <c r="P87">
        <v>43.85</v>
      </c>
      <c r="Q87">
        <v>24.91</v>
      </c>
      <c r="R87">
        <v>9.39</v>
      </c>
      <c r="S87">
        <v>46.97</v>
      </c>
      <c r="T87">
        <v>29.88</v>
      </c>
      <c r="U87" s="156">
        <f t="shared" si="8"/>
        <v>155</v>
      </c>
      <c r="V87" s="154">
        <f t="shared" si="9"/>
        <v>0</v>
      </c>
    </row>
    <row r="88" spans="1:22">
      <c r="A88" t="s">
        <v>130</v>
      </c>
      <c r="B88">
        <f>PPCL!B88</f>
        <v>155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155</v>
      </c>
      <c r="G88">
        <f t="shared" si="11"/>
        <v>155</v>
      </c>
      <c r="H88" s="154"/>
      <c r="I88">
        <f>BRPL_EOD!AG88+BRPL_EOD!AH88</f>
        <v>43.85</v>
      </c>
      <c r="J88">
        <f>BYPL_EOD!AG88+BYPL_EOD!AH88</f>
        <v>24.91</v>
      </c>
      <c r="K88">
        <f>MES_EOD!AG88+MES_EOD!AH88</f>
        <v>9.39</v>
      </c>
      <c r="L88">
        <f>NDMC_EOD!AG88+NDMC_EOD!AH88</f>
        <v>46.97</v>
      </c>
      <c r="M88">
        <f>TPDDL_EOD!AG88+TPDDL_EOD!AH88</f>
        <v>29.88</v>
      </c>
      <c r="N88">
        <f t="shared" si="6"/>
        <v>155</v>
      </c>
      <c r="O88" s="154">
        <f t="shared" si="7"/>
        <v>0</v>
      </c>
      <c r="P88">
        <v>43.85</v>
      </c>
      <c r="Q88">
        <v>24.91</v>
      </c>
      <c r="R88">
        <v>9.39</v>
      </c>
      <c r="S88">
        <v>46.97</v>
      </c>
      <c r="T88">
        <v>29.88</v>
      </c>
      <c r="U88" s="156">
        <f t="shared" si="8"/>
        <v>155</v>
      </c>
      <c r="V88" s="154">
        <f t="shared" si="9"/>
        <v>0</v>
      </c>
    </row>
    <row r="89" spans="1:22">
      <c r="A89" t="s">
        <v>131</v>
      </c>
      <c r="B89">
        <f>PPCL!B89</f>
        <v>155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155</v>
      </c>
      <c r="G89">
        <f t="shared" si="11"/>
        <v>155</v>
      </c>
      <c r="H89" s="154"/>
      <c r="I89">
        <f>BRPL_EOD!AG89+BRPL_EOD!AH89</f>
        <v>43.85</v>
      </c>
      <c r="J89">
        <f>BYPL_EOD!AG89+BYPL_EOD!AH89</f>
        <v>24.91</v>
      </c>
      <c r="K89">
        <f>MES_EOD!AG89+MES_EOD!AH89</f>
        <v>9.39</v>
      </c>
      <c r="L89">
        <f>NDMC_EOD!AG89+NDMC_EOD!AH89</f>
        <v>46.97</v>
      </c>
      <c r="M89">
        <f>TPDDL_EOD!AG89+TPDDL_EOD!AH89</f>
        <v>29.88</v>
      </c>
      <c r="N89">
        <f t="shared" si="6"/>
        <v>155</v>
      </c>
      <c r="O89" s="154">
        <f t="shared" si="7"/>
        <v>0</v>
      </c>
      <c r="P89">
        <v>43.85</v>
      </c>
      <c r="Q89">
        <v>24.91</v>
      </c>
      <c r="R89">
        <v>9.39</v>
      </c>
      <c r="S89">
        <v>46.97</v>
      </c>
      <c r="T89">
        <v>29.88</v>
      </c>
      <c r="U89" s="156">
        <f t="shared" si="8"/>
        <v>155</v>
      </c>
      <c r="V89" s="154">
        <f t="shared" si="9"/>
        <v>0</v>
      </c>
    </row>
    <row r="90" spans="1:22">
      <c r="A90" t="s">
        <v>132</v>
      </c>
      <c r="B90">
        <f>PPCL!B90</f>
        <v>155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155</v>
      </c>
      <c r="G90">
        <f t="shared" si="11"/>
        <v>155</v>
      </c>
      <c r="H90" s="154"/>
      <c r="I90">
        <f>BRPL_EOD!AG90+BRPL_EOD!AH90</f>
        <v>43.85</v>
      </c>
      <c r="J90">
        <f>BYPL_EOD!AG90+BYPL_EOD!AH90</f>
        <v>24.91</v>
      </c>
      <c r="K90">
        <f>MES_EOD!AG90+MES_EOD!AH90</f>
        <v>9.39</v>
      </c>
      <c r="L90">
        <f>NDMC_EOD!AG90+NDMC_EOD!AH90</f>
        <v>46.97</v>
      </c>
      <c r="M90">
        <f>TPDDL_EOD!AG90+TPDDL_EOD!AH90</f>
        <v>29.88</v>
      </c>
      <c r="N90">
        <f t="shared" si="6"/>
        <v>155</v>
      </c>
      <c r="O90" s="154">
        <f t="shared" si="7"/>
        <v>0</v>
      </c>
      <c r="P90">
        <v>43.85</v>
      </c>
      <c r="Q90">
        <v>24.91</v>
      </c>
      <c r="R90">
        <v>9.39</v>
      </c>
      <c r="S90">
        <v>46.97</v>
      </c>
      <c r="T90">
        <v>29.88</v>
      </c>
      <c r="U90" s="156">
        <f t="shared" si="8"/>
        <v>155</v>
      </c>
      <c r="V90" s="154">
        <f t="shared" si="9"/>
        <v>0</v>
      </c>
    </row>
    <row r="91" spans="1:22">
      <c r="A91" t="s">
        <v>133</v>
      </c>
      <c r="B91">
        <f>PPCL!B91</f>
        <v>160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160</v>
      </c>
      <c r="G91">
        <f t="shared" si="11"/>
        <v>155</v>
      </c>
      <c r="H91" s="154"/>
      <c r="I91">
        <f>BRPL_EOD!AG91+BRPL_EOD!AH91</f>
        <v>45</v>
      </c>
      <c r="J91">
        <f>BYPL_EOD!AG91+BYPL_EOD!AH91</f>
        <v>24.65</v>
      </c>
      <c r="K91">
        <f>MES_EOD!AG91+MES_EOD!AH91</f>
        <v>9.3000000000000007</v>
      </c>
      <c r="L91">
        <f>NDMC_EOD!AG91+NDMC_EOD!AH91</f>
        <v>46.48</v>
      </c>
      <c r="M91">
        <f>TPDDL_EOD!AG91+TPDDL_EOD!AH91</f>
        <v>29.57</v>
      </c>
      <c r="N91">
        <f t="shared" si="6"/>
        <v>155</v>
      </c>
      <c r="O91" s="154">
        <f t="shared" si="7"/>
        <v>0</v>
      </c>
      <c r="P91">
        <v>45</v>
      </c>
      <c r="Q91">
        <v>24.65</v>
      </c>
      <c r="R91">
        <v>9.3000000000000007</v>
      </c>
      <c r="S91">
        <v>46.48</v>
      </c>
      <c r="T91">
        <v>29.57</v>
      </c>
      <c r="U91" s="156">
        <f t="shared" si="8"/>
        <v>155</v>
      </c>
      <c r="V91" s="154">
        <f t="shared" si="9"/>
        <v>0</v>
      </c>
    </row>
    <row r="92" spans="1:22">
      <c r="A92" t="s">
        <v>134</v>
      </c>
      <c r="B92">
        <f>PPCL!B92</f>
        <v>160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160</v>
      </c>
      <c r="G92">
        <f t="shared" si="11"/>
        <v>155</v>
      </c>
      <c r="H92" s="154"/>
      <c r="I92">
        <f>BRPL_EOD!AG92+BRPL_EOD!AH92</f>
        <v>45</v>
      </c>
      <c r="J92">
        <f>BYPL_EOD!AG92+BYPL_EOD!AH92</f>
        <v>24.65</v>
      </c>
      <c r="K92">
        <f>MES_EOD!AG92+MES_EOD!AH92</f>
        <v>9.3000000000000007</v>
      </c>
      <c r="L92">
        <f>NDMC_EOD!AG92+NDMC_EOD!AH92</f>
        <v>46.48</v>
      </c>
      <c r="M92">
        <f>TPDDL_EOD!AG92+TPDDL_EOD!AH92</f>
        <v>29.57</v>
      </c>
      <c r="N92">
        <f t="shared" si="6"/>
        <v>155</v>
      </c>
      <c r="O92" s="154">
        <f t="shared" si="7"/>
        <v>0</v>
      </c>
      <c r="P92">
        <v>45</v>
      </c>
      <c r="Q92">
        <v>24.65</v>
      </c>
      <c r="R92">
        <v>9.3000000000000007</v>
      </c>
      <c r="S92">
        <v>46.48</v>
      </c>
      <c r="T92">
        <v>29.57</v>
      </c>
      <c r="U92" s="156">
        <f t="shared" si="8"/>
        <v>155</v>
      </c>
      <c r="V92" s="154">
        <f t="shared" si="9"/>
        <v>0</v>
      </c>
    </row>
    <row r="93" spans="1:22">
      <c r="A93" t="s">
        <v>135</v>
      </c>
      <c r="B93">
        <f>PPCL!B93</f>
        <v>160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160</v>
      </c>
      <c r="G93">
        <f t="shared" si="11"/>
        <v>155</v>
      </c>
      <c r="H93" s="154"/>
      <c r="I93">
        <f>BRPL_EOD!AG93+BRPL_EOD!AH93</f>
        <v>45</v>
      </c>
      <c r="J93">
        <f>BYPL_EOD!AG93+BYPL_EOD!AH93</f>
        <v>24.65</v>
      </c>
      <c r="K93">
        <f>MES_EOD!AG93+MES_EOD!AH93</f>
        <v>9.3000000000000007</v>
      </c>
      <c r="L93">
        <f>NDMC_EOD!AG93+NDMC_EOD!AH93</f>
        <v>46.48</v>
      </c>
      <c r="M93">
        <f>TPDDL_EOD!AG93+TPDDL_EOD!AH93</f>
        <v>29.57</v>
      </c>
      <c r="N93">
        <f t="shared" si="6"/>
        <v>155</v>
      </c>
      <c r="O93" s="154">
        <f t="shared" si="7"/>
        <v>0</v>
      </c>
      <c r="P93">
        <v>45</v>
      </c>
      <c r="Q93">
        <v>24.65</v>
      </c>
      <c r="R93">
        <v>9.3000000000000007</v>
      </c>
      <c r="S93">
        <v>46.48</v>
      </c>
      <c r="T93">
        <v>29.57</v>
      </c>
      <c r="U93" s="156">
        <f t="shared" si="8"/>
        <v>155</v>
      </c>
      <c r="V93" s="154">
        <f t="shared" si="9"/>
        <v>0</v>
      </c>
    </row>
    <row r="94" spans="1:22">
      <c r="A94" t="s">
        <v>136</v>
      </c>
      <c r="B94">
        <f>PPCL!B94</f>
        <v>160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160</v>
      </c>
      <c r="G94">
        <f t="shared" si="11"/>
        <v>155</v>
      </c>
      <c r="H94" s="154"/>
      <c r="I94">
        <f>BRPL_EOD!AG94+BRPL_EOD!AH94</f>
        <v>45</v>
      </c>
      <c r="J94">
        <f>BYPL_EOD!AG94+BYPL_EOD!AH94</f>
        <v>24.65</v>
      </c>
      <c r="K94">
        <f>MES_EOD!AG94+MES_EOD!AH94</f>
        <v>9.3000000000000007</v>
      </c>
      <c r="L94">
        <f>NDMC_EOD!AG94+NDMC_EOD!AH94</f>
        <v>46.48</v>
      </c>
      <c r="M94">
        <f>TPDDL_EOD!AG94+TPDDL_EOD!AH94</f>
        <v>29.57</v>
      </c>
      <c r="N94">
        <f t="shared" si="6"/>
        <v>155</v>
      </c>
      <c r="O94" s="154">
        <f t="shared" si="7"/>
        <v>0</v>
      </c>
      <c r="P94">
        <v>45</v>
      </c>
      <c r="Q94">
        <v>24.65</v>
      </c>
      <c r="R94">
        <v>9.3000000000000007</v>
      </c>
      <c r="S94">
        <v>46.48</v>
      </c>
      <c r="T94">
        <v>29.57</v>
      </c>
      <c r="U94" s="156">
        <f t="shared" si="8"/>
        <v>155</v>
      </c>
      <c r="V94" s="154">
        <f t="shared" si="9"/>
        <v>0</v>
      </c>
    </row>
    <row r="95" spans="1:22">
      <c r="A95" t="s">
        <v>137</v>
      </c>
      <c r="B95">
        <f>PPCL!B95</f>
        <v>160</v>
      </c>
      <c r="C95">
        <f>PPCL!C95</f>
        <v>0</v>
      </c>
      <c r="D95">
        <f>PPCL!M95</f>
        <v>160</v>
      </c>
      <c r="E95">
        <f>PPCL!N95</f>
        <v>0</v>
      </c>
      <c r="F95">
        <f t="shared" si="10"/>
        <v>160</v>
      </c>
      <c r="G95">
        <f t="shared" si="11"/>
        <v>160</v>
      </c>
      <c r="H95" s="154"/>
      <c r="I95">
        <f>BRPL_EOD!AG95+BRPL_EOD!AH95</f>
        <v>45.26</v>
      </c>
      <c r="J95">
        <f>BYPL_EOD!AG95+BYPL_EOD!AH95</f>
        <v>25.71</v>
      </c>
      <c r="K95">
        <f>MES_EOD!AG95+MES_EOD!AH95</f>
        <v>9.6999999999999993</v>
      </c>
      <c r="L95">
        <f>NDMC_EOD!AG95+NDMC_EOD!AH95</f>
        <v>48.48</v>
      </c>
      <c r="M95">
        <f>TPDDL_EOD!AG95+TPDDL_EOD!AH95</f>
        <v>30.85</v>
      </c>
      <c r="N95">
        <f t="shared" si="6"/>
        <v>160</v>
      </c>
      <c r="O95" s="154">
        <f t="shared" si="7"/>
        <v>0</v>
      </c>
      <c r="P95">
        <v>45.26</v>
      </c>
      <c r="Q95">
        <v>25.71</v>
      </c>
      <c r="R95">
        <v>9.6999999999999993</v>
      </c>
      <c r="S95">
        <v>48.48</v>
      </c>
      <c r="T95">
        <v>30.85</v>
      </c>
      <c r="U95" s="156">
        <f t="shared" si="8"/>
        <v>160</v>
      </c>
      <c r="V95" s="154">
        <f t="shared" si="9"/>
        <v>0</v>
      </c>
    </row>
    <row r="96" spans="1:22">
      <c r="A96" t="s">
        <v>138</v>
      </c>
      <c r="B96">
        <f>PPCL!B96</f>
        <v>160</v>
      </c>
      <c r="C96">
        <f>PPCL!C96</f>
        <v>0</v>
      </c>
      <c r="D96">
        <f>PPCL!M96</f>
        <v>160</v>
      </c>
      <c r="E96">
        <f>PPCL!N96</f>
        <v>0</v>
      </c>
      <c r="F96">
        <f t="shared" si="10"/>
        <v>160</v>
      </c>
      <c r="G96">
        <f t="shared" si="11"/>
        <v>160</v>
      </c>
      <c r="H96" s="154"/>
      <c r="I96">
        <f>BRPL_EOD!AG96+BRPL_EOD!AH96</f>
        <v>45.26</v>
      </c>
      <c r="J96">
        <f>BYPL_EOD!AG96+BYPL_EOD!AH96</f>
        <v>25.71</v>
      </c>
      <c r="K96">
        <f>MES_EOD!AG96+MES_EOD!AH96</f>
        <v>9.6999999999999993</v>
      </c>
      <c r="L96">
        <f>NDMC_EOD!AG96+NDMC_EOD!AH96</f>
        <v>48.48</v>
      </c>
      <c r="M96">
        <f>TPDDL_EOD!AG96+TPDDL_EOD!AH96</f>
        <v>30.85</v>
      </c>
      <c r="N96">
        <f t="shared" si="6"/>
        <v>160</v>
      </c>
      <c r="O96" s="154">
        <f t="shared" si="7"/>
        <v>0</v>
      </c>
      <c r="P96">
        <v>45.26</v>
      </c>
      <c r="Q96">
        <v>25.71</v>
      </c>
      <c r="R96">
        <v>9.6999999999999993</v>
      </c>
      <c r="S96">
        <v>48.48</v>
      </c>
      <c r="T96">
        <v>30.85</v>
      </c>
      <c r="U96" s="156">
        <f t="shared" si="8"/>
        <v>160</v>
      </c>
      <c r="V96" s="154">
        <f t="shared" si="9"/>
        <v>0</v>
      </c>
    </row>
    <row r="97" spans="1:22">
      <c r="A97" t="s">
        <v>139</v>
      </c>
      <c r="B97">
        <f>PPCL!B97</f>
        <v>160</v>
      </c>
      <c r="C97">
        <f>PPCL!C97</f>
        <v>0</v>
      </c>
      <c r="D97">
        <f>PPCL!M97</f>
        <v>160</v>
      </c>
      <c r="E97">
        <f>PPCL!N97</f>
        <v>0</v>
      </c>
      <c r="F97">
        <f t="shared" si="10"/>
        <v>160</v>
      </c>
      <c r="G97">
        <f t="shared" si="11"/>
        <v>160</v>
      </c>
      <c r="H97" s="154"/>
      <c r="I97">
        <f>BRPL_EOD!AG97+BRPL_EOD!AH97</f>
        <v>45.26</v>
      </c>
      <c r="J97">
        <f>BYPL_EOD!AG97+BYPL_EOD!AH97</f>
        <v>25.71</v>
      </c>
      <c r="K97">
        <f>MES_EOD!AG97+MES_EOD!AH97</f>
        <v>9.6999999999999993</v>
      </c>
      <c r="L97">
        <f>NDMC_EOD!AG97+NDMC_EOD!AH97</f>
        <v>48.48</v>
      </c>
      <c r="M97">
        <f>TPDDL_EOD!AG97+TPDDL_EOD!AH97</f>
        <v>30.85</v>
      </c>
      <c r="N97">
        <f t="shared" si="6"/>
        <v>160</v>
      </c>
      <c r="O97" s="154">
        <f t="shared" si="7"/>
        <v>0</v>
      </c>
      <c r="P97">
        <v>45.26</v>
      </c>
      <c r="Q97">
        <v>25.71</v>
      </c>
      <c r="R97">
        <v>9.6999999999999993</v>
      </c>
      <c r="S97">
        <v>48.48</v>
      </c>
      <c r="T97">
        <v>30.85</v>
      </c>
      <c r="U97" s="156">
        <f t="shared" si="8"/>
        <v>160</v>
      </c>
      <c r="V97" s="154">
        <f t="shared" si="9"/>
        <v>0</v>
      </c>
    </row>
    <row r="98" spans="1:22">
      <c r="A98" t="s">
        <v>140</v>
      </c>
      <c r="B98">
        <f>PPCL!B98</f>
        <v>160</v>
      </c>
      <c r="C98">
        <f>PPCL!C98</f>
        <v>0</v>
      </c>
      <c r="D98">
        <f>PPCL!M98</f>
        <v>160</v>
      </c>
      <c r="E98">
        <f>PPCL!N98</f>
        <v>0</v>
      </c>
      <c r="F98">
        <f t="shared" si="10"/>
        <v>160</v>
      </c>
      <c r="G98">
        <f t="shared" si="11"/>
        <v>160</v>
      </c>
      <c r="H98" s="154"/>
      <c r="I98">
        <f>BRPL_EOD!AG98+BRPL_EOD!AH98</f>
        <v>45.26</v>
      </c>
      <c r="J98">
        <f>BYPL_EOD!AG98+BYPL_EOD!AH98</f>
        <v>25.71</v>
      </c>
      <c r="K98">
        <f>MES_EOD!AG98+MES_EOD!AH98</f>
        <v>9.6999999999999993</v>
      </c>
      <c r="L98">
        <f>NDMC_EOD!AG98+NDMC_EOD!AH98</f>
        <v>48.48</v>
      </c>
      <c r="M98">
        <f>TPDDL_EOD!AG98+TPDDL_EOD!AH98</f>
        <v>30.85</v>
      </c>
      <c r="N98">
        <f t="shared" si="6"/>
        <v>160</v>
      </c>
      <c r="O98" s="154">
        <f t="shared" si="7"/>
        <v>0</v>
      </c>
      <c r="P98">
        <v>45.26</v>
      </c>
      <c r="Q98">
        <v>25.71</v>
      </c>
      <c r="R98">
        <v>9.6999999999999993</v>
      </c>
      <c r="S98">
        <v>48.48</v>
      </c>
      <c r="T98">
        <v>30.85</v>
      </c>
      <c r="U98" s="156">
        <f t="shared" si="8"/>
        <v>160</v>
      </c>
      <c r="V98" s="154">
        <f t="shared" si="9"/>
        <v>0</v>
      </c>
    </row>
    <row r="99" spans="1:22">
      <c r="A99" s="156" t="s">
        <v>350</v>
      </c>
      <c r="B99" s="156">
        <f>SUM(B3:B98)/4000</f>
        <v>4.9325000000000001</v>
      </c>
      <c r="C99" s="156">
        <f t="shared" ref="C99:U99" si="12">SUM(C3:C98)/4000</f>
        <v>1.4999999999999999E-2</v>
      </c>
      <c r="D99" s="156">
        <f t="shared" si="12"/>
        <v>4.8949999999999996</v>
      </c>
      <c r="E99" s="156">
        <f t="shared" si="12"/>
        <v>1.4999999999999999E-2</v>
      </c>
      <c r="F99" s="156">
        <f t="shared" si="12"/>
        <v>4.9474999999999998</v>
      </c>
      <c r="G99" s="156">
        <f t="shared" si="12"/>
        <v>4.91</v>
      </c>
      <c r="H99" s="156"/>
      <c r="I99" s="156">
        <f t="shared" si="12"/>
        <v>1.3905000000000005</v>
      </c>
      <c r="J99" s="156">
        <f t="shared" si="12"/>
        <v>0.78868499999999986</v>
      </c>
      <c r="K99" s="156">
        <f t="shared" si="12"/>
        <v>0.29741249999999997</v>
      </c>
      <c r="L99" s="156">
        <f t="shared" si="12"/>
        <v>1.4870675</v>
      </c>
      <c r="M99" s="156">
        <f t="shared" si="12"/>
        <v>0.94634250000000042</v>
      </c>
      <c r="N99" s="156">
        <f t="shared" si="12"/>
        <v>4.9100075000000007</v>
      </c>
      <c r="O99" s="156">
        <f t="shared" si="12"/>
        <v>-7.499999999993179E-6</v>
      </c>
      <c r="P99" s="156">
        <f t="shared" si="12"/>
        <v>1.3904787828172587</v>
      </c>
      <c r="Q99" s="156">
        <f t="shared" si="12"/>
        <v>0.78867699735253627</v>
      </c>
      <c r="R99" s="156">
        <f t="shared" si="12"/>
        <v>0.29743131311292159</v>
      </c>
      <c r="S99" s="156">
        <f t="shared" si="12"/>
        <v>1.4870696842857833</v>
      </c>
      <c r="T99" s="156">
        <f t="shared" si="12"/>
        <v>0.94634322243150026</v>
      </c>
      <c r="U99" s="156">
        <f t="shared" si="12"/>
        <v>4.91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184</v>
      </c>
      <c r="C3">
        <f>PPCL!E3</f>
        <v>0</v>
      </c>
      <c r="D3">
        <f>PPCL!O3</f>
        <v>0</v>
      </c>
      <c r="E3">
        <f>PPCL!P3</f>
        <v>0</v>
      </c>
      <c r="F3">
        <f>B3+C3</f>
        <v>184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184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184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184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184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184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184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184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184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184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184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184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184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184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184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184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184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184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184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184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184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184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184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184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184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184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184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184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184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184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184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184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184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184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184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184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184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184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184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184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184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184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184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184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184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184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184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184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184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184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184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184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184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184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184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184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184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184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184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184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184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184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184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184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184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184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184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184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184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184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184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184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184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184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184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184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184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184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184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184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184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184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184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184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184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94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94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59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59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59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59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59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59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59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59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59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59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59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59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59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59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59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59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59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59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59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59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34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34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34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34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34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34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34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34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34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34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34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34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34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34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34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34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34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34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34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34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34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34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34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34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34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34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34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34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34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34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34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34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34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34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34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34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34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34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34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34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34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34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34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34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184</v>
      </c>
      <c r="C79">
        <f>PPCL!E79</f>
        <v>0</v>
      </c>
      <c r="D79">
        <f>PPCL!O79</f>
        <v>155</v>
      </c>
      <c r="E79">
        <f>PPCL!P79</f>
        <v>0</v>
      </c>
      <c r="F79">
        <f t="shared" si="10"/>
        <v>184</v>
      </c>
      <c r="G79">
        <f t="shared" si="11"/>
        <v>155</v>
      </c>
      <c r="H79" s="154"/>
      <c r="I79">
        <f>BRPL_EOD!AI79+BRPL_EOD!AJ79</f>
        <v>43.85</v>
      </c>
      <c r="J79">
        <f>BYPL_EOD!AI79+BYPL_EOD!AJ79</f>
        <v>24.91</v>
      </c>
      <c r="K79">
        <f>MES_EOD!AI79+MES_EOD!AJ79</f>
        <v>9.39</v>
      </c>
      <c r="L79">
        <f>NDMC_EOD!AI79+NDMC_EOD!AJ79</f>
        <v>46.97</v>
      </c>
      <c r="M79">
        <f>TPDDL_EOD!AI79+TPDDL_EOD!AJ79</f>
        <v>29.88</v>
      </c>
      <c r="N79">
        <f t="shared" si="6"/>
        <v>155</v>
      </c>
      <c r="O79" s="154">
        <f t="shared" si="7"/>
        <v>0</v>
      </c>
      <c r="P79">
        <v>43.85</v>
      </c>
      <c r="Q79">
        <v>24.91</v>
      </c>
      <c r="R79">
        <v>9.39</v>
      </c>
      <c r="S79">
        <v>46.97</v>
      </c>
      <c r="T79">
        <v>29.88</v>
      </c>
      <c r="U79" s="156">
        <f t="shared" si="8"/>
        <v>155</v>
      </c>
      <c r="V79" s="154">
        <f t="shared" si="9"/>
        <v>0</v>
      </c>
    </row>
    <row r="80" spans="1:22">
      <c r="A80" t="s">
        <v>122</v>
      </c>
      <c r="B80">
        <f>PPCL!D80</f>
        <v>184</v>
      </c>
      <c r="C80">
        <f>PPCL!E80</f>
        <v>0</v>
      </c>
      <c r="D80">
        <f>PPCL!O80</f>
        <v>155</v>
      </c>
      <c r="E80">
        <f>PPCL!P80</f>
        <v>0</v>
      </c>
      <c r="F80">
        <f t="shared" si="10"/>
        <v>184</v>
      </c>
      <c r="G80">
        <f t="shared" si="11"/>
        <v>155</v>
      </c>
      <c r="H80" s="154"/>
      <c r="I80">
        <f>BRPL_EOD!AI80+BRPL_EOD!AJ80</f>
        <v>43.85</v>
      </c>
      <c r="J80">
        <f>BYPL_EOD!AI80+BYPL_EOD!AJ80</f>
        <v>24.91</v>
      </c>
      <c r="K80">
        <f>MES_EOD!AI80+MES_EOD!AJ80</f>
        <v>9.39</v>
      </c>
      <c r="L80">
        <f>NDMC_EOD!AI80+NDMC_EOD!AJ80</f>
        <v>46.97</v>
      </c>
      <c r="M80">
        <f>TPDDL_EOD!AI80+TPDDL_EOD!AJ80</f>
        <v>29.88</v>
      </c>
      <c r="N80">
        <f t="shared" si="6"/>
        <v>155</v>
      </c>
      <c r="O80" s="154">
        <f t="shared" si="7"/>
        <v>0</v>
      </c>
      <c r="P80">
        <v>43.85</v>
      </c>
      <c r="Q80">
        <v>24.91</v>
      </c>
      <c r="R80">
        <v>9.39</v>
      </c>
      <c r="S80">
        <v>46.97</v>
      </c>
      <c r="T80">
        <v>29.88</v>
      </c>
      <c r="U80" s="156">
        <f t="shared" si="8"/>
        <v>155</v>
      </c>
      <c r="V80" s="154">
        <f t="shared" si="9"/>
        <v>0</v>
      </c>
    </row>
    <row r="81" spans="1:22">
      <c r="A81" t="s">
        <v>123</v>
      </c>
      <c r="B81">
        <f>PPCL!D81</f>
        <v>184</v>
      </c>
      <c r="C81">
        <f>PPCL!E81</f>
        <v>0</v>
      </c>
      <c r="D81">
        <f>PPCL!O81</f>
        <v>155</v>
      </c>
      <c r="E81">
        <f>PPCL!P81</f>
        <v>0</v>
      </c>
      <c r="F81">
        <f t="shared" si="10"/>
        <v>184</v>
      </c>
      <c r="G81">
        <f t="shared" si="11"/>
        <v>155</v>
      </c>
      <c r="H81" s="154"/>
      <c r="I81">
        <f>BRPL_EOD!AI81+BRPL_EOD!AJ81</f>
        <v>43.85</v>
      </c>
      <c r="J81">
        <f>BYPL_EOD!AI81+BYPL_EOD!AJ81</f>
        <v>24.91</v>
      </c>
      <c r="K81">
        <f>MES_EOD!AI81+MES_EOD!AJ81</f>
        <v>9.39</v>
      </c>
      <c r="L81">
        <f>NDMC_EOD!AI81+NDMC_EOD!AJ81</f>
        <v>46.97</v>
      </c>
      <c r="M81">
        <f>TPDDL_EOD!AI81+TPDDL_EOD!AJ81</f>
        <v>29.88</v>
      </c>
      <c r="N81">
        <f t="shared" si="6"/>
        <v>155</v>
      </c>
      <c r="O81" s="154">
        <f t="shared" si="7"/>
        <v>0</v>
      </c>
      <c r="P81">
        <v>43.85</v>
      </c>
      <c r="Q81">
        <v>24.91</v>
      </c>
      <c r="R81">
        <v>9.39</v>
      </c>
      <c r="S81">
        <v>46.97</v>
      </c>
      <c r="T81">
        <v>29.88</v>
      </c>
      <c r="U81" s="156">
        <f t="shared" si="8"/>
        <v>155</v>
      </c>
      <c r="V81" s="154">
        <f t="shared" si="9"/>
        <v>0</v>
      </c>
    </row>
    <row r="82" spans="1:22">
      <c r="A82" t="s">
        <v>124</v>
      </c>
      <c r="B82">
        <f>PPCL!D82</f>
        <v>184</v>
      </c>
      <c r="C82">
        <f>PPCL!E82</f>
        <v>0</v>
      </c>
      <c r="D82">
        <f>PPCL!O82</f>
        <v>155</v>
      </c>
      <c r="E82">
        <f>PPCL!P82</f>
        <v>0</v>
      </c>
      <c r="F82">
        <f t="shared" si="10"/>
        <v>184</v>
      </c>
      <c r="G82">
        <f t="shared" si="11"/>
        <v>155</v>
      </c>
      <c r="H82" s="154"/>
      <c r="I82">
        <f>BRPL_EOD!AI82+BRPL_EOD!AJ82</f>
        <v>43.85</v>
      </c>
      <c r="J82">
        <f>BYPL_EOD!AI82+BYPL_EOD!AJ82</f>
        <v>24.91</v>
      </c>
      <c r="K82">
        <f>MES_EOD!AI82+MES_EOD!AJ82</f>
        <v>9.39</v>
      </c>
      <c r="L82">
        <f>NDMC_EOD!AI82+NDMC_EOD!AJ82</f>
        <v>46.97</v>
      </c>
      <c r="M82">
        <f>TPDDL_EOD!AI82+TPDDL_EOD!AJ82</f>
        <v>29.88</v>
      </c>
      <c r="N82">
        <f t="shared" si="6"/>
        <v>155</v>
      </c>
      <c r="O82" s="154">
        <f t="shared" si="7"/>
        <v>0</v>
      </c>
      <c r="P82">
        <v>43.85</v>
      </c>
      <c r="Q82">
        <v>24.91</v>
      </c>
      <c r="R82">
        <v>9.39</v>
      </c>
      <c r="S82">
        <v>46.97</v>
      </c>
      <c r="T82">
        <v>29.88</v>
      </c>
      <c r="U82" s="156">
        <f t="shared" si="8"/>
        <v>155</v>
      </c>
      <c r="V82" s="154">
        <f t="shared" si="9"/>
        <v>0</v>
      </c>
    </row>
    <row r="83" spans="1:22">
      <c r="A83" t="s">
        <v>125</v>
      </c>
      <c r="B83">
        <f>PPCL!D83</f>
        <v>184</v>
      </c>
      <c r="C83">
        <f>PPCL!E83</f>
        <v>0</v>
      </c>
      <c r="D83">
        <f>PPCL!O83</f>
        <v>155</v>
      </c>
      <c r="E83">
        <f>PPCL!P83</f>
        <v>0</v>
      </c>
      <c r="F83">
        <f t="shared" si="10"/>
        <v>184</v>
      </c>
      <c r="G83">
        <f t="shared" si="11"/>
        <v>155</v>
      </c>
      <c r="H83" s="154"/>
      <c r="I83">
        <f>BRPL_EOD!AI83+BRPL_EOD!AJ83</f>
        <v>43.85</v>
      </c>
      <c r="J83">
        <f>BYPL_EOD!AI83+BYPL_EOD!AJ83</f>
        <v>24.91</v>
      </c>
      <c r="K83">
        <f>MES_EOD!AI83+MES_EOD!AJ83</f>
        <v>9.39</v>
      </c>
      <c r="L83">
        <f>NDMC_EOD!AI83+NDMC_EOD!AJ83</f>
        <v>46.97</v>
      </c>
      <c r="M83">
        <f>TPDDL_EOD!AI83+TPDDL_EOD!AJ83</f>
        <v>29.88</v>
      </c>
      <c r="N83">
        <f t="shared" si="6"/>
        <v>155</v>
      </c>
      <c r="O83" s="154">
        <f t="shared" si="7"/>
        <v>0</v>
      </c>
      <c r="P83">
        <v>43.85</v>
      </c>
      <c r="Q83">
        <v>24.91</v>
      </c>
      <c r="R83">
        <v>9.39</v>
      </c>
      <c r="S83">
        <v>46.97</v>
      </c>
      <c r="T83">
        <v>29.88</v>
      </c>
      <c r="U83" s="156">
        <f t="shared" si="8"/>
        <v>155</v>
      </c>
      <c r="V83" s="154">
        <f t="shared" si="9"/>
        <v>0</v>
      </c>
    </row>
    <row r="84" spans="1:22">
      <c r="A84" t="s">
        <v>126</v>
      </c>
      <c r="B84">
        <f>PPCL!D84</f>
        <v>184</v>
      </c>
      <c r="C84">
        <f>PPCL!E84</f>
        <v>0</v>
      </c>
      <c r="D84">
        <f>PPCL!O84</f>
        <v>155</v>
      </c>
      <c r="E84">
        <f>PPCL!P84</f>
        <v>0</v>
      </c>
      <c r="F84">
        <f t="shared" si="10"/>
        <v>184</v>
      </c>
      <c r="G84">
        <f t="shared" si="11"/>
        <v>155</v>
      </c>
      <c r="H84" s="154"/>
      <c r="I84">
        <f>BRPL_EOD!AI84+BRPL_EOD!AJ84</f>
        <v>43.85</v>
      </c>
      <c r="J84">
        <f>BYPL_EOD!AI84+BYPL_EOD!AJ84</f>
        <v>24.91</v>
      </c>
      <c r="K84">
        <f>MES_EOD!AI84+MES_EOD!AJ84</f>
        <v>9.39</v>
      </c>
      <c r="L84">
        <f>NDMC_EOD!AI84+NDMC_EOD!AJ84</f>
        <v>46.97</v>
      </c>
      <c r="M84">
        <f>TPDDL_EOD!AI84+TPDDL_EOD!AJ84</f>
        <v>29.88</v>
      </c>
      <c r="N84">
        <f t="shared" si="6"/>
        <v>155</v>
      </c>
      <c r="O84" s="154">
        <f t="shared" si="7"/>
        <v>0</v>
      </c>
      <c r="P84">
        <v>43.85</v>
      </c>
      <c r="Q84">
        <v>24.91</v>
      </c>
      <c r="R84">
        <v>9.39</v>
      </c>
      <c r="S84">
        <v>46.97</v>
      </c>
      <c r="T84">
        <v>29.88</v>
      </c>
      <c r="U84" s="156">
        <f t="shared" si="8"/>
        <v>155</v>
      </c>
      <c r="V84" s="154">
        <f t="shared" si="9"/>
        <v>0</v>
      </c>
    </row>
    <row r="85" spans="1:22">
      <c r="A85" t="s">
        <v>127</v>
      </c>
      <c r="B85">
        <f>PPCL!D85</f>
        <v>184</v>
      </c>
      <c r="C85">
        <f>PPCL!E85</f>
        <v>0</v>
      </c>
      <c r="D85">
        <f>PPCL!O85</f>
        <v>155</v>
      </c>
      <c r="E85">
        <f>PPCL!P85</f>
        <v>0</v>
      </c>
      <c r="F85">
        <f t="shared" si="10"/>
        <v>184</v>
      </c>
      <c r="G85">
        <f t="shared" si="11"/>
        <v>155</v>
      </c>
      <c r="H85" s="154"/>
      <c r="I85">
        <f>BRPL_EOD!AI85+BRPL_EOD!AJ85</f>
        <v>43.85</v>
      </c>
      <c r="J85">
        <f>BYPL_EOD!AI85+BYPL_EOD!AJ85</f>
        <v>24.91</v>
      </c>
      <c r="K85">
        <f>MES_EOD!AI85+MES_EOD!AJ85</f>
        <v>9.39</v>
      </c>
      <c r="L85">
        <f>NDMC_EOD!AI85+NDMC_EOD!AJ85</f>
        <v>46.97</v>
      </c>
      <c r="M85">
        <f>TPDDL_EOD!AI85+TPDDL_EOD!AJ85</f>
        <v>29.88</v>
      </c>
      <c r="N85">
        <f t="shared" si="6"/>
        <v>155</v>
      </c>
      <c r="O85" s="154">
        <f t="shared" si="7"/>
        <v>0</v>
      </c>
      <c r="P85">
        <v>43.85</v>
      </c>
      <c r="Q85">
        <v>24.91</v>
      </c>
      <c r="R85">
        <v>9.39</v>
      </c>
      <c r="S85">
        <v>46.97</v>
      </c>
      <c r="T85">
        <v>29.88</v>
      </c>
      <c r="U85" s="156">
        <f t="shared" si="8"/>
        <v>155</v>
      </c>
      <c r="V85" s="154">
        <f t="shared" si="9"/>
        <v>0</v>
      </c>
    </row>
    <row r="86" spans="1:22">
      <c r="A86" t="s">
        <v>128</v>
      </c>
      <c r="B86">
        <f>PPCL!D86</f>
        <v>184</v>
      </c>
      <c r="C86">
        <f>PPCL!E86</f>
        <v>0</v>
      </c>
      <c r="D86">
        <f>PPCL!O86</f>
        <v>155</v>
      </c>
      <c r="E86">
        <f>PPCL!P86</f>
        <v>0</v>
      </c>
      <c r="F86">
        <f t="shared" si="10"/>
        <v>184</v>
      </c>
      <c r="G86">
        <f t="shared" si="11"/>
        <v>155</v>
      </c>
      <c r="H86" s="154"/>
      <c r="I86">
        <f>BRPL_EOD!AI86+BRPL_EOD!AJ86</f>
        <v>43.85</v>
      </c>
      <c r="J86">
        <f>BYPL_EOD!AI86+BYPL_EOD!AJ86</f>
        <v>24.91</v>
      </c>
      <c r="K86">
        <f>MES_EOD!AI86+MES_EOD!AJ86</f>
        <v>9.39</v>
      </c>
      <c r="L86">
        <f>NDMC_EOD!AI86+NDMC_EOD!AJ86</f>
        <v>46.97</v>
      </c>
      <c r="M86">
        <f>TPDDL_EOD!AI86+TPDDL_EOD!AJ86</f>
        <v>29.88</v>
      </c>
      <c r="N86">
        <f t="shared" si="6"/>
        <v>155</v>
      </c>
      <c r="O86" s="154">
        <f t="shared" si="7"/>
        <v>0</v>
      </c>
      <c r="P86">
        <v>43.85</v>
      </c>
      <c r="Q86">
        <v>24.91</v>
      </c>
      <c r="R86">
        <v>9.39</v>
      </c>
      <c r="S86">
        <v>46.97</v>
      </c>
      <c r="T86">
        <v>29.88</v>
      </c>
      <c r="U86" s="156">
        <f t="shared" si="8"/>
        <v>155</v>
      </c>
      <c r="V86" s="154">
        <f t="shared" si="9"/>
        <v>0</v>
      </c>
    </row>
    <row r="87" spans="1:22">
      <c r="A87" t="s">
        <v>129</v>
      </c>
      <c r="B87">
        <f>PPCL!D87</f>
        <v>184</v>
      </c>
      <c r="C87">
        <f>PPCL!E87</f>
        <v>0</v>
      </c>
      <c r="D87">
        <f>PPCL!O87</f>
        <v>155</v>
      </c>
      <c r="E87">
        <f>PPCL!P87</f>
        <v>0</v>
      </c>
      <c r="F87">
        <f t="shared" si="10"/>
        <v>184</v>
      </c>
      <c r="G87">
        <f t="shared" si="11"/>
        <v>155</v>
      </c>
      <c r="H87" s="154"/>
      <c r="I87">
        <f>BRPL_EOD!AI87+BRPL_EOD!AJ87</f>
        <v>43.85</v>
      </c>
      <c r="J87">
        <f>BYPL_EOD!AI87+BYPL_EOD!AJ87</f>
        <v>24.91</v>
      </c>
      <c r="K87">
        <f>MES_EOD!AI87+MES_EOD!AJ87</f>
        <v>9.39</v>
      </c>
      <c r="L87">
        <f>NDMC_EOD!AI87+NDMC_EOD!AJ87</f>
        <v>46.97</v>
      </c>
      <c r="M87">
        <f>TPDDL_EOD!AI87+TPDDL_EOD!AJ87</f>
        <v>29.88</v>
      </c>
      <c r="N87">
        <f t="shared" si="6"/>
        <v>155</v>
      </c>
      <c r="O87" s="154">
        <f t="shared" si="7"/>
        <v>0</v>
      </c>
      <c r="P87">
        <v>43.85</v>
      </c>
      <c r="Q87">
        <v>24.91</v>
      </c>
      <c r="R87">
        <v>9.39</v>
      </c>
      <c r="S87">
        <v>46.97</v>
      </c>
      <c r="T87">
        <v>29.88</v>
      </c>
      <c r="U87" s="156">
        <f t="shared" si="8"/>
        <v>155</v>
      </c>
      <c r="V87" s="154">
        <f t="shared" si="9"/>
        <v>0</v>
      </c>
    </row>
    <row r="88" spans="1:22">
      <c r="A88" t="s">
        <v>130</v>
      </c>
      <c r="B88">
        <f>PPCL!D88</f>
        <v>184</v>
      </c>
      <c r="C88">
        <f>PPCL!E88</f>
        <v>0</v>
      </c>
      <c r="D88">
        <f>PPCL!O88</f>
        <v>155</v>
      </c>
      <c r="E88">
        <f>PPCL!P88</f>
        <v>0</v>
      </c>
      <c r="F88">
        <f t="shared" si="10"/>
        <v>184</v>
      </c>
      <c r="G88">
        <f t="shared" si="11"/>
        <v>155</v>
      </c>
      <c r="H88" s="154"/>
      <c r="I88">
        <f>BRPL_EOD!AI88+BRPL_EOD!AJ88</f>
        <v>43.85</v>
      </c>
      <c r="J88">
        <f>BYPL_EOD!AI88+BYPL_EOD!AJ88</f>
        <v>24.91</v>
      </c>
      <c r="K88">
        <f>MES_EOD!AI88+MES_EOD!AJ88</f>
        <v>9.39</v>
      </c>
      <c r="L88">
        <f>NDMC_EOD!AI88+NDMC_EOD!AJ88</f>
        <v>46.97</v>
      </c>
      <c r="M88">
        <f>TPDDL_EOD!AI88+TPDDL_EOD!AJ88</f>
        <v>29.88</v>
      </c>
      <c r="N88">
        <f t="shared" si="6"/>
        <v>155</v>
      </c>
      <c r="O88" s="154">
        <f t="shared" si="7"/>
        <v>0</v>
      </c>
      <c r="P88">
        <v>43.85</v>
      </c>
      <c r="Q88">
        <v>24.91</v>
      </c>
      <c r="R88">
        <v>9.39</v>
      </c>
      <c r="S88">
        <v>46.97</v>
      </c>
      <c r="T88">
        <v>29.88</v>
      </c>
      <c r="U88" s="156">
        <f t="shared" si="8"/>
        <v>155</v>
      </c>
      <c r="V88" s="154">
        <f t="shared" si="9"/>
        <v>0</v>
      </c>
    </row>
    <row r="89" spans="1:22">
      <c r="A89" t="s">
        <v>131</v>
      </c>
      <c r="B89">
        <f>PPCL!D89</f>
        <v>184</v>
      </c>
      <c r="C89">
        <f>PPCL!E89</f>
        <v>0</v>
      </c>
      <c r="D89">
        <f>PPCL!O89</f>
        <v>155</v>
      </c>
      <c r="E89">
        <f>PPCL!P89</f>
        <v>0</v>
      </c>
      <c r="F89">
        <f t="shared" si="10"/>
        <v>184</v>
      </c>
      <c r="G89">
        <f t="shared" si="11"/>
        <v>155</v>
      </c>
      <c r="H89" s="154"/>
      <c r="I89">
        <f>BRPL_EOD!AI89+BRPL_EOD!AJ89</f>
        <v>43.85</v>
      </c>
      <c r="J89">
        <f>BYPL_EOD!AI89+BYPL_EOD!AJ89</f>
        <v>24.91</v>
      </c>
      <c r="K89">
        <f>MES_EOD!AI89+MES_EOD!AJ89</f>
        <v>9.39</v>
      </c>
      <c r="L89">
        <f>NDMC_EOD!AI89+NDMC_EOD!AJ89</f>
        <v>46.97</v>
      </c>
      <c r="M89">
        <f>TPDDL_EOD!AI89+TPDDL_EOD!AJ89</f>
        <v>29.88</v>
      </c>
      <c r="N89">
        <f t="shared" si="6"/>
        <v>155</v>
      </c>
      <c r="O89" s="154">
        <f t="shared" si="7"/>
        <v>0</v>
      </c>
      <c r="P89">
        <v>43.85</v>
      </c>
      <c r="Q89">
        <v>24.91</v>
      </c>
      <c r="R89">
        <v>9.39</v>
      </c>
      <c r="S89">
        <v>46.97</v>
      </c>
      <c r="T89">
        <v>29.88</v>
      </c>
      <c r="U89" s="156">
        <f t="shared" si="8"/>
        <v>155</v>
      </c>
      <c r="V89" s="154">
        <f t="shared" si="9"/>
        <v>0</v>
      </c>
    </row>
    <row r="90" spans="1:22">
      <c r="A90" t="s">
        <v>132</v>
      </c>
      <c r="B90">
        <f>PPCL!D90</f>
        <v>184</v>
      </c>
      <c r="C90">
        <f>PPCL!E90</f>
        <v>0</v>
      </c>
      <c r="D90">
        <f>PPCL!O90</f>
        <v>155</v>
      </c>
      <c r="E90">
        <f>PPCL!P90</f>
        <v>0</v>
      </c>
      <c r="F90">
        <f t="shared" si="10"/>
        <v>184</v>
      </c>
      <c r="G90">
        <f t="shared" si="11"/>
        <v>155</v>
      </c>
      <c r="H90" s="154"/>
      <c r="I90">
        <f>BRPL_EOD!AI90+BRPL_EOD!AJ90</f>
        <v>43.85</v>
      </c>
      <c r="J90">
        <f>BYPL_EOD!AI90+BYPL_EOD!AJ90</f>
        <v>24.91</v>
      </c>
      <c r="K90">
        <f>MES_EOD!AI90+MES_EOD!AJ90</f>
        <v>9.39</v>
      </c>
      <c r="L90">
        <f>NDMC_EOD!AI90+NDMC_EOD!AJ90</f>
        <v>46.97</v>
      </c>
      <c r="M90">
        <f>TPDDL_EOD!AI90+TPDDL_EOD!AJ90</f>
        <v>29.88</v>
      </c>
      <c r="N90">
        <f t="shared" si="6"/>
        <v>155</v>
      </c>
      <c r="O90" s="154">
        <f t="shared" si="7"/>
        <v>0</v>
      </c>
      <c r="P90">
        <v>43.85</v>
      </c>
      <c r="Q90">
        <v>24.91</v>
      </c>
      <c r="R90">
        <v>9.39</v>
      </c>
      <c r="S90">
        <v>46.97</v>
      </c>
      <c r="T90">
        <v>29.88</v>
      </c>
      <c r="U90" s="156">
        <f t="shared" si="8"/>
        <v>155</v>
      </c>
      <c r="V90" s="154">
        <f t="shared" si="9"/>
        <v>0</v>
      </c>
    </row>
    <row r="91" spans="1:22">
      <c r="A91" t="s">
        <v>133</v>
      </c>
      <c r="B91">
        <f>PPCL!D91</f>
        <v>184</v>
      </c>
      <c r="C91">
        <f>PPCL!E91</f>
        <v>0</v>
      </c>
      <c r="D91">
        <f>PPCL!O91</f>
        <v>155</v>
      </c>
      <c r="E91">
        <f>PPCL!P91</f>
        <v>0</v>
      </c>
      <c r="F91">
        <f t="shared" si="10"/>
        <v>184</v>
      </c>
      <c r="G91">
        <f t="shared" si="11"/>
        <v>155</v>
      </c>
      <c r="H91" s="154"/>
      <c r="I91">
        <f>BRPL_EOD!AI91+BRPL_EOD!AJ91</f>
        <v>43.85</v>
      </c>
      <c r="J91">
        <f>BYPL_EOD!AI91+BYPL_EOD!AJ91</f>
        <v>24.91</v>
      </c>
      <c r="K91">
        <f>MES_EOD!AI91+MES_EOD!AJ91</f>
        <v>9.39</v>
      </c>
      <c r="L91">
        <f>NDMC_EOD!AI91+NDMC_EOD!AJ91</f>
        <v>46.97</v>
      </c>
      <c r="M91">
        <f>TPDDL_EOD!AI91+TPDDL_EOD!AJ91</f>
        <v>29.88</v>
      </c>
      <c r="N91">
        <f t="shared" si="6"/>
        <v>155</v>
      </c>
      <c r="O91" s="154">
        <f t="shared" si="7"/>
        <v>0</v>
      </c>
      <c r="P91">
        <v>43.85</v>
      </c>
      <c r="Q91">
        <v>24.91</v>
      </c>
      <c r="R91">
        <v>9.39</v>
      </c>
      <c r="S91">
        <v>46.97</v>
      </c>
      <c r="T91">
        <v>29.88</v>
      </c>
      <c r="U91" s="156">
        <f t="shared" si="8"/>
        <v>155</v>
      </c>
      <c r="V91" s="154">
        <f t="shared" si="9"/>
        <v>0</v>
      </c>
    </row>
    <row r="92" spans="1:22">
      <c r="A92" t="s">
        <v>134</v>
      </c>
      <c r="B92">
        <f>PPCL!D92</f>
        <v>184</v>
      </c>
      <c r="C92">
        <f>PPCL!E92</f>
        <v>0</v>
      </c>
      <c r="D92">
        <f>PPCL!O92</f>
        <v>155</v>
      </c>
      <c r="E92">
        <f>PPCL!P92</f>
        <v>0</v>
      </c>
      <c r="F92">
        <f t="shared" si="10"/>
        <v>184</v>
      </c>
      <c r="G92">
        <f t="shared" si="11"/>
        <v>155</v>
      </c>
      <c r="H92" s="154"/>
      <c r="I92">
        <f>BRPL_EOD!AI92+BRPL_EOD!AJ92</f>
        <v>43.85</v>
      </c>
      <c r="J92">
        <f>BYPL_EOD!AI92+BYPL_EOD!AJ92</f>
        <v>24.91</v>
      </c>
      <c r="K92">
        <f>MES_EOD!AI92+MES_EOD!AJ92</f>
        <v>9.39</v>
      </c>
      <c r="L92">
        <f>NDMC_EOD!AI92+NDMC_EOD!AJ92</f>
        <v>46.97</v>
      </c>
      <c r="M92">
        <f>TPDDL_EOD!AI92+TPDDL_EOD!AJ92</f>
        <v>29.88</v>
      </c>
      <c r="N92">
        <f t="shared" si="6"/>
        <v>155</v>
      </c>
      <c r="O92" s="154">
        <f t="shared" si="7"/>
        <v>0</v>
      </c>
      <c r="P92">
        <v>43.85</v>
      </c>
      <c r="Q92">
        <v>24.91</v>
      </c>
      <c r="R92">
        <v>9.39</v>
      </c>
      <c r="S92">
        <v>46.97</v>
      </c>
      <c r="T92">
        <v>29.88</v>
      </c>
      <c r="U92" s="156">
        <f t="shared" si="8"/>
        <v>155</v>
      </c>
      <c r="V92" s="154">
        <f t="shared" si="9"/>
        <v>0</v>
      </c>
    </row>
    <row r="93" spans="1:22">
      <c r="A93" t="s">
        <v>135</v>
      </c>
      <c r="B93">
        <f>PPCL!D93</f>
        <v>184</v>
      </c>
      <c r="C93">
        <f>PPCL!E93</f>
        <v>0</v>
      </c>
      <c r="D93">
        <f>PPCL!O93</f>
        <v>155</v>
      </c>
      <c r="E93">
        <f>PPCL!P93</f>
        <v>0</v>
      </c>
      <c r="F93">
        <f t="shared" si="10"/>
        <v>184</v>
      </c>
      <c r="G93">
        <f t="shared" si="11"/>
        <v>155</v>
      </c>
      <c r="H93" s="154"/>
      <c r="I93">
        <f>BRPL_EOD!AI93+BRPL_EOD!AJ93</f>
        <v>43.85</v>
      </c>
      <c r="J93">
        <f>BYPL_EOD!AI93+BYPL_EOD!AJ93</f>
        <v>24.91</v>
      </c>
      <c r="K93">
        <f>MES_EOD!AI93+MES_EOD!AJ93</f>
        <v>9.39</v>
      </c>
      <c r="L93">
        <f>NDMC_EOD!AI93+NDMC_EOD!AJ93</f>
        <v>46.97</v>
      </c>
      <c r="M93">
        <f>TPDDL_EOD!AI93+TPDDL_EOD!AJ93</f>
        <v>29.88</v>
      </c>
      <c r="N93">
        <f t="shared" si="6"/>
        <v>155</v>
      </c>
      <c r="O93" s="154">
        <f t="shared" si="7"/>
        <v>0</v>
      </c>
      <c r="P93">
        <v>43.85</v>
      </c>
      <c r="Q93">
        <v>24.91</v>
      </c>
      <c r="R93">
        <v>9.39</v>
      </c>
      <c r="S93">
        <v>46.97</v>
      </c>
      <c r="T93">
        <v>29.88</v>
      </c>
      <c r="U93" s="156">
        <f t="shared" si="8"/>
        <v>155</v>
      </c>
      <c r="V93" s="154">
        <f t="shared" si="9"/>
        <v>0</v>
      </c>
    </row>
    <row r="94" spans="1:22">
      <c r="A94" t="s">
        <v>136</v>
      </c>
      <c r="B94">
        <f>PPCL!D94</f>
        <v>184</v>
      </c>
      <c r="C94">
        <f>PPCL!E94</f>
        <v>0</v>
      </c>
      <c r="D94">
        <f>PPCL!O94</f>
        <v>155</v>
      </c>
      <c r="E94">
        <f>PPCL!P94</f>
        <v>0</v>
      </c>
      <c r="F94">
        <f t="shared" si="10"/>
        <v>184</v>
      </c>
      <c r="G94">
        <f t="shared" si="11"/>
        <v>155</v>
      </c>
      <c r="H94" s="154"/>
      <c r="I94">
        <f>BRPL_EOD!AI94+BRPL_EOD!AJ94</f>
        <v>43.85</v>
      </c>
      <c r="J94">
        <f>BYPL_EOD!AI94+BYPL_EOD!AJ94</f>
        <v>24.91</v>
      </c>
      <c r="K94">
        <f>MES_EOD!AI94+MES_EOD!AJ94</f>
        <v>9.39</v>
      </c>
      <c r="L94">
        <f>NDMC_EOD!AI94+NDMC_EOD!AJ94</f>
        <v>46.97</v>
      </c>
      <c r="M94">
        <f>TPDDL_EOD!AI94+TPDDL_EOD!AJ94</f>
        <v>29.88</v>
      </c>
      <c r="N94">
        <f t="shared" si="6"/>
        <v>155</v>
      </c>
      <c r="O94" s="154">
        <f t="shared" si="7"/>
        <v>0</v>
      </c>
      <c r="P94">
        <v>43.85</v>
      </c>
      <c r="Q94">
        <v>24.91</v>
      </c>
      <c r="R94">
        <v>9.39</v>
      </c>
      <c r="S94">
        <v>46.97</v>
      </c>
      <c r="T94">
        <v>29.88</v>
      </c>
      <c r="U94" s="156">
        <f t="shared" si="8"/>
        <v>155</v>
      </c>
      <c r="V94" s="154">
        <f t="shared" si="9"/>
        <v>0</v>
      </c>
    </row>
    <row r="95" spans="1:22">
      <c r="A95" t="s">
        <v>137</v>
      </c>
      <c r="B95">
        <f>PPCL!D95</f>
        <v>184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184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184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184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184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184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184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184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3.2559999999999998</v>
      </c>
      <c r="C99" s="156">
        <f t="shared" ref="C99:U99" si="12">SUM(C3:C98)/4000</f>
        <v>0</v>
      </c>
      <c r="D99" s="156">
        <f t="shared" si="12"/>
        <v>0.62</v>
      </c>
      <c r="E99" s="156">
        <f t="shared" si="12"/>
        <v>0</v>
      </c>
      <c r="F99" s="156">
        <f t="shared" si="12"/>
        <v>3.2559999999999998</v>
      </c>
      <c r="G99" s="156">
        <f t="shared" si="12"/>
        <v>0.62</v>
      </c>
      <c r="H99" s="156"/>
      <c r="I99" s="156">
        <f t="shared" si="12"/>
        <v>0.17540000000000006</v>
      </c>
      <c r="J99" s="156">
        <f t="shared" si="12"/>
        <v>9.9640000000000034E-2</v>
      </c>
      <c r="K99" s="156">
        <f t="shared" si="12"/>
        <v>3.7560000000000003E-2</v>
      </c>
      <c r="L99" s="156">
        <f t="shared" si="12"/>
        <v>0.18788000000000005</v>
      </c>
      <c r="M99" s="156">
        <f t="shared" si="12"/>
        <v>0.11952</v>
      </c>
      <c r="N99" s="156">
        <f t="shared" si="12"/>
        <v>0.62</v>
      </c>
      <c r="O99" s="156">
        <f t="shared" si="12"/>
        <v>0</v>
      </c>
      <c r="P99" s="156">
        <f t="shared" si="12"/>
        <v>0.17540000000000006</v>
      </c>
      <c r="Q99" s="156">
        <f t="shared" si="12"/>
        <v>9.9640000000000034E-2</v>
      </c>
      <c r="R99" s="156">
        <f t="shared" si="12"/>
        <v>3.7560000000000003E-2</v>
      </c>
      <c r="S99" s="156">
        <f t="shared" si="12"/>
        <v>0.18788000000000005</v>
      </c>
      <c r="T99" s="156">
        <f t="shared" si="12"/>
        <v>0.11952</v>
      </c>
      <c r="U99" s="156">
        <f t="shared" si="12"/>
        <v>0.62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15.59</v>
      </c>
      <c r="J3">
        <f>BYPL_EOD!AC3+BYPL_EOD!AD3</f>
        <v>5.4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15.807039663777253</v>
      </c>
      <c r="Q3">
        <v>5.4751773049645394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15.59</v>
      </c>
      <c r="J4">
        <f>BYPL_EOD!AC4+BYPL_EOD!AD4</f>
        <v>5.4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15.807039663777253</v>
      </c>
      <c r="Q4">
        <v>5.4751773049645394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15.59</v>
      </c>
      <c r="J5">
        <f>BYPL_EOD!AC5+BYPL_EOD!AD5</f>
        <v>5.4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15.807039663777253</v>
      </c>
      <c r="Q5">
        <v>5.4751773049645394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15.59</v>
      </c>
      <c r="J6">
        <f>BYPL_EOD!AC6+BYPL_EOD!AD6</f>
        <v>5.4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15.807039663777253</v>
      </c>
      <c r="Q6">
        <v>5.4751773049645394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15.59</v>
      </c>
      <c r="J7">
        <f>BYPL_EOD!AC7+BYPL_EOD!AD7</f>
        <v>5.4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15.807039663777253</v>
      </c>
      <c r="Q7">
        <v>5.4751773049645394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15.59</v>
      </c>
      <c r="J8">
        <f>BYPL_EOD!AC8+BYPL_EOD!AD8</f>
        <v>5.4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15.807039663777253</v>
      </c>
      <c r="Q8">
        <v>5.4751773049645394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15.59</v>
      </c>
      <c r="J9">
        <f>BYPL_EOD!AC9+BYPL_EOD!AD9</f>
        <v>5.4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15.807039663777253</v>
      </c>
      <c r="Q9">
        <v>5.4751773049645394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15.59</v>
      </c>
      <c r="J10">
        <f>BYPL_EOD!AC10+BYPL_EOD!AD10</f>
        <v>5.4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15.807039663777253</v>
      </c>
      <c r="Q10">
        <v>5.4751773049645394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15.59</v>
      </c>
      <c r="J11">
        <f>BYPL_EOD!AC11+BYPL_EOD!AD11</f>
        <v>5.4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15.807039663777253</v>
      </c>
      <c r="Q11">
        <v>5.4751773049645394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15.59</v>
      </c>
      <c r="J12">
        <f>BYPL_EOD!AC12+BYPL_EOD!AD12</f>
        <v>5.4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15.807039663777253</v>
      </c>
      <c r="Q12">
        <v>5.4751773049645394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15.59</v>
      </c>
      <c r="J13">
        <f>BYPL_EOD!AC13+BYPL_EOD!AD13</f>
        <v>5.4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15.807039663777253</v>
      </c>
      <c r="Q13">
        <v>5.4751773049645394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15.59</v>
      </c>
      <c r="J14">
        <f>BYPL_EOD!AC14+BYPL_EOD!AD14</f>
        <v>5.4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15.807039663777253</v>
      </c>
      <c r="Q14">
        <v>5.4751773049645394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15.59</v>
      </c>
      <c r="J15">
        <f>BYPL_EOD!AC15+BYPL_EOD!AD15</f>
        <v>5.4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15.807039663777253</v>
      </c>
      <c r="Q15">
        <v>5.4751773049645394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15.59</v>
      </c>
      <c r="J16">
        <f>BYPL_EOD!AC16+BYPL_EOD!AD16</f>
        <v>5.4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15.807039663777253</v>
      </c>
      <c r="Q16">
        <v>5.4751773049645394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15.59</v>
      </c>
      <c r="J17">
        <f>BYPL_EOD!AC17+BYPL_EOD!AD17</f>
        <v>5.4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15.807039663777253</v>
      </c>
      <c r="Q17">
        <v>5.4751773049645394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15.59</v>
      </c>
      <c r="J18">
        <f>BYPL_EOD!AC18+BYPL_EOD!AD18</f>
        <v>5.4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15.807039663777253</v>
      </c>
      <c r="Q18">
        <v>5.4751773049645394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15.59</v>
      </c>
      <c r="J19">
        <f>BYPL_EOD!AC19+BYPL_EOD!AD19</f>
        <v>5.4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38.07</v>
      </c>
      <c r="O19" s="154">
        <f t="shared" si="1"/>
        <v>0.53000000000000114</v>
      </c>
      <c r="P19">
        <v>15.807039663777253</v>
      </c>
      <c r="Q19">
        <v>5.4751773049645394</v>
      </c>
      <c r="R19">
        <v>0</v>
      </c>
      <c r="S19">
        <v>2.1089571841344892</v>
      </c>
      <c r="T19">
        <v>15.20882584712372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15.59</v>
      </c>
      <c r="J20">
        <f>BYPL_EOD!AC20+BYPL_EOD!AD20</f>
        <v>5.4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38.07</v>
      </c>
      <c r="O20" s="154">
        <f t="shared" si="1"/>
        <v>0.53000000000000114</v>
      </c>
      <c r="P20">
        <v>15.807039663777253</v>
      </c>
      <c r="Q20">
        <v>5.4751773049645394</v>
      </c>
      <c r="R20">
        <v>0</v>
      </c>
      <c r="S20">
        <v>2.1089571841344892</v>
      </c>
      <c r="T20">
        <v>15.20882584712372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15.59</v>
      </c>
      <c r="J21">
        <f>BYPL_EOD!AC21+BYPL_EOD!AD21</f>
        <v>5.4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38.07</v>
      </c>
      <c r="O21" s="154">
        <f t="shared" si="1"/>
        <v>0.53000000000000114</v>
      </c>
      <c r="P21">
        <v>15.807039663777253</v>
      </c>
      <c r="Q21">
        <v>5.4751773049645394</v>
      </c>
      <c r="R21">
        <v>0</v>
      </c>
      <c r="S21">
        <v>2.1089571841344892</v>
      </c>
      <c r="T21">
        <v>15.20882584712372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15.59</v>
      </c>
      <c r="J22">
        <f>BYPL_EOD!AC22+BYPL_EOD!AD22</f>
        <v>5.4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38.07</v>
      </c>
      <c r="O22" s="154">
        <f t="shared" si="1"/>
        <v>0.53000000000000114</v>
      </c>
      <c r="P22">
        <v>15.807039663777253</v>
      </c>
      <c r="Q22">
        <v>5.4751773049645394</v>
      </c>
      <c r="R22">
        <v>0</v>
      </c>
      <c r="S22">
        <v>2.1089571841344892</v>
      </c>
      <c r="T22">
        <v>15.20882584712372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15.59</v>
      </c>
      <c r="J23">
        <f>BYPL_EOD!AC23+BYPL_EOD!AD23</f>
        <v>6.4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15.801484514973126</v>
      </c>
      <c r="Q23">
        <v>6.4868185308420792</v>
      </c>
      <c r="R23">
        <v>0</v>
      </c>
      <c r="S23">
        <v>2.1082160225236755</v>
      </c>
      <c r="T23">
        <v>15.203480931661122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15.59</v>
      </c>
      <c r="J24">
        <f>BYPL_EOD!AC24+BYPL_EOD!AD24</f>
        <v>6.4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15.801484514973126</v>
      </c>
      <c r="Q24">
        <v>6.4868185308420792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15.59</v>
      </c>
      <c r="J25">
        <f>BYPL_EOD!AC25+BYPL_EOD!AD25</f>
        <v>6.4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15.801484514973126</v>
      </c>
      <c r="Q25">
        <v>6.4868185308420792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15.59</v>
      </c>
      <c r="J26">
        <f>BYPL_EOD!AC26+BYPL_EOD!AD26</f>
        <v>6.4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15.801484514973126</v>
      </c>
      <c r="Q26">
        <v>6.4868185308420792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15.59</v>
      </c>
      <c r="J27">
        <f>BYPL_EOD!AC27+BYPL_EOD!AD27</f>
        <v>6.4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15.801484514973126</v>
      </c>
      <c r="Q27">
        <v>6.4868185308420792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15.59</v>
      </c>
      <c r="J28">
        <f>BYPL_EOD!AC28+BYPL_EOD!AD28</f>
        <v>6.4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15.801484514973126</v>
      </c>
      <c r="Q28">
        <v>6.4868185308420792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15.59</v>
      </c>
      <c r="J29">
        <f>BYPL_EOD!AC29+BYPL_EOD!AD29</f>
        <v>6.4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15.801484514973126</v>
      </c>
      <c r="Q29">
        <v>6.4868185308420792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15.59</v>
      </c>
      <c r="J30">
        <f>BYPL_EOD!AC30+BYPL_EOD!AD30</f>
        <v>6.4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15.801484514973126</v>
      </c>
      <c r="Q30">
        <v>6.4868185308420792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15.59</v>
      </c>
      <c r="J31">
        <f>BYPL_EOD!AC31+BYPL_EOD!AD31</f>
        <v>6.4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15.801484514973126</v>
      </c>
      <c r="Q31">
        <v>6.4868185308420792</v>
      </c>
      <c r="R31">
        <v>0</v>
      </c>
      <c r="S31">
        <v>2.1082160225236755</v>
      </c>
      <c r="T31">
        <v>15.203480931661122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15.59</v>
      </c>
      <c r="J32">
        <f>BYPL_EOD!AC32+BYPL_EOD!AD32</f>
        <v>6.4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15.801484514973126</v>
      </c>
      <c r="Q32">
        <v>6.4868185308420792</v>
      </c>
      <c r="R32">
        <v>0</v>
      </c>
      <c r="S32">
        <v>2.1082160225236755</v>
      </c>
      <c r="T32">
        <v>15.203480931661122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15.59</v>
      </c>
      <c r="J33">
        <f>BYPL_EOD!AC33+BYPL_EOD!AD33</f>
        <v>6.4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15.801484514973126</v>
      </c>
      <c r="Q33">
        <v>6.4868185308420792</v>
      </c>
      <c r="R33">
        <v>0</v>
      </c>
      <c r="S33">
        <v>2.1082160225236755</v>
      </c>
      <c r="T33">
        <v>15.203480931661122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15.59</v>
      </c>
      <c r="J34">
        <f>BYPL_EOD!AC34+BYPL_EOD!AD34</f>
        <v>6.4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15.801484514973126</v>
      </c>
      <c r="Q34">
        <v>6.4868185308420792</v>
      </c>
      <c r="R34">
        <v>0</v>
      </c>
      <c r="S34">
        <v>2.1082160225236755</v>
      </c>
      <c r="T34">
        <v>15.203480931661122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15.59</v>
      </c>
      <c r="J35">
        <f>BYPL_EOD!AC35+BYPL_EOD!AD35</f>
        <v>5.4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15.807039663777253</v>
      </c>
      <c r="Q35">
        <v>5.4751773049645394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15.59</v>
      </c>
      <c r="J36">
        <f>BYPL_EOD!AC36+BYPL_EOD!AD36</f>
        <v>5.4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15.807039663777253</v>
      </c>
      <c r="Q36">
        <v>5.4751773049645394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15.59</v>
      </c>
      <c r="J37">
        <f>BYPL_EOD!AC37+BYPL_EOD!AD37</f>
        <v>5.4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15.807039663777253</v>
      </c>
      <c r="Q37">
        <v>5.4751773049645394</v>
      </c>
      <c r="R37">
        <v>0</v>
      </c>
      <c r="S37">
        <v>2.1089571841344892</v>
      </c>
      <c r="T37">
        <v>15.20882584712372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15.59</v>
      </c>
      <c r="J38">
        <f>BYPL_EOD!AC38+BYPL_EOD!AD38</f>
        <v>5.4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15.807039663777253</v>
      </c>
      <c r="Q38">
        <v>5.4751773049645394</v>
      </c>
      <c r="R38">
        <v>0</v>
      </c>
      <c r="S38">
        <v>2.1089571841344892</v>
      </c>
      <c r="T38">
        <v>15.20882584712372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15.59</v>
      </c>
      <c r="J39">
        <f>BYPL_EOD!AC39+BYPL_EOD!AD39</f>
        <v>5.4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0.22999999999999687</v>
      </c>
      <c r="P39">
        <v>15.684187023903334</v>
      </c>
      <c r="Q39">
        <v>5.4326241134751774</v>
      </c>
      <c r="R39">
        <v>0</v>
      </c>
      <c r="S39">
        <v>2.0925663251904387</v>
      </c>
      <c r="T39">
        <v>15.090622537431047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15.59</v>
      </c>
      <c r="J40">
        <f>BYPL_EOD!AC40+BYPL_EOD!AD40</f>
        <v>5.4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0.22999999999999687</v>
      </c>
      <c r="P40">
        <v>15.684187023903334</v>
      </c>
      <c r="Q40">
        <v>5.4326241134751774</v>
      </c>
      <c r="R40">
        <v>0</v>
      </c>
      <c r="S40">
        <v>2.0925663251904387</v>
      </c>
      <c r="T40">
        <v>15.090622537431047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15.59</v>
      </c>
      <c r="J41">
        <f>BYPL_EOD!AC41+BYPL_EOD!AD41</f>
        <v>5.4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0.22999999999999687</v>
      </c>
      <c r="P41">
        <v>15.684187023903334</v>
      </c>
      <c r="Q41">
        <v>5.4326241134751774</v>
      </c>
      <c r="R41">
        <v>0</v>
      </c>
      <c r="S41">
        <v>2.0925663251904387</v>
      </c>
      <c r="T41">
        <v>15.090622537431047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15.59</v>
      </c>
      <c r="J42">
        <f>BYPL_EOD!AC42+BYPL_EOD!AD42</f>
        <v>5.4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0.22999999999999687</v>
      </c>
      <c r="P42">
        <v>15.684187023903334</v>
      </c>
      <c r="Q42">
        <v>5.4326241134751774</v>
      </c>
      <c r="R42">
        <v>0</v>
      </c>
      <c r="S42">
        <v>2.0925663251904387</v>
      </c>
      <c r="T42">
        <v>15.090622537431047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15.59</v>
      </c>
      <c r="J43">
        <f>BYPL_EOD!AC43+BYPL_EOD!AD43</f>
        <v>5.4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15.684187023903334</v>
      </c>
      <c r="Q43">
        <v>5.4326241134751774</v>
      </c>
      <c r="R43">
        <v>0</v>
      </c>
      <c r="S43">
        <v>2.0925663251904387</v>
      </c>
      <c r="T43">
        <v>15.090622537431047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15.59</v>
      </c>
      <c r="J44">
        <f>BYPL_EOD!AC44+BYPL_EOD!AD44</f>
        <v>5.4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15.684187023903334</v>
      </c>
      <c r="Q44">
        <v>5.4326241134751774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15.59</v>
      </c>
      <c r="J45">
        <f>BYPL_EOD!AC45+BYPL_EOD!AD45</f>
        <v>5.4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0.22999999999999687</v>
      </c>
      <c r="P45">
        <v>15.684187023903334</v>
      </c>
      <c r="Q45">
        <v>5.4326241134751774</v>
      </c>
      <c r="R45">
        <v>0</v>
      </c>
      <c r="S45">
        <v>2.0925663251904387</v>
      </c>
      <c r="T45">
        <v>15.090622537431047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15.59</v>
      </c>
      <c r="J46">
        <f>BYPL_EOD!AC46+BYPL_EOD!AD46</f>
        <v>5.4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15.684187023903334</v>
      </c>
      <c r="Q46">
        <v>5.4326241134751774</v>
      </c>
      <c r="R46">
        <v>0</v>
      </c>
      <c r="S46">
        <v>2.0925663251904387</v>
      </c>
      <c r="T46">
        <v>15.090622537431047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39.299999999999997</v>
      </c>
      <c r="E47">
        <f>GT!N47</f>
        <v>0</v>
      </c>
      <c r="F47">
        <f t="shared" si="4"/>
        <v>84</v>
      </c>
      <c r="G47">
        <f t="shared" si="5"/>
        <v>39.299999999999997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39.07</v>
      </c>
      <c r="O47" s="154">
        <f t="shared" si="1"/>
        <v>0.22999999999999687</v>
      </c>
      <c r="P47">
        <v>14.293652418735602</v>
      </c>
      <c r="Q47">
        <v>7.8257998464294856</v>
      </c>
      <c r="R47">
        <v>0</v>
      </c>
      <c r="S47">
        <v>2.0922446890197079</v>
      </c>
      <c r="T47">
        <v>15.088303045815202</v>
      </c>
      <c r="U47" s="156">
        <f t="shared" si="2"/>
        <v>39.299999999999997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39.299999999999997</v>
      </c>
      <c r="E48">
        <f>GT!N48</f>
        <v>0</v>
      </c>
      <c r="F48">
        <f t="shared" si="4"/>
        <v>84</v>
      </c>
      <c r="G48">
        <f t="shared" si="5"/>
        <v>39.299999999999997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39.07</v>
      </c>
      <c r="O48" s="154">
        <f t="shared" si="1"/>
        <v>0.22999999999999687</v>
      </c>
      <c r="P48">
        <v>14.293652418735602</v>
      </c>
      <c r="Q48">
        <v>7.8257998464294856</v>
      </c>
      <c r="R48">
        <v>0</v>
      </c>
      <c r="S48">
        <v>2.0922446890197079</v>
      </c>
      <c r="T48">
        <v>15.088303045815202</v>
      </c>
      <c r="U48" s="156">
        <f t="shared" si="2"/>
        <v>39.299999999999997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39.299999999999997</v>
      </c>
      <c r="E49">
        <f>GT!N49</f>
        <v>0</v>
      </c>
      <c r="F49">
        <f t="shared" si="4"/>
        <v>84</v>
      </c>
      <c r="G49">
        <f t="shared" si="5"/>
        <v>39.299999999999997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39.07</v>
      </c>
      <c r="O49" s="154">
        <f t="shared" si="1"/>
        <v>0.22999999999999687</v>
      </c>
      <c r="P49">
        <v>14.293652418735602</v>
      </c>
      <c r="Q49">
        <v>7.8257998464294856</v>
      </c>
      <c r="R49">
        <v>0</v>
      </c>
      <c r="S49">
        <v>2.0922446890197079</v>
      </c>
      <c r="T49">
        <v>15.088303045815202</v>
      </c>
      <c r="U49" s="156">
        <f t="shared" si="2"/>
        <v>39.299999999999997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39.299999999999997</v>
      </c>
      <c r="E50">
        <f>GT!N50</f>
        <v>0</v>
      </c>
      <c r="F50">
        <f t="shared" si="4"/>
        <v>84</v>
      </c>
      <c r="G50">
        <f t="shared" si="5"/>
        <v>39.299999999999997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39.07</v>
      </c>
      <c r="O50" s="154">
        <f t="shared" si="1"/>
        <v>0.22999999999999687</v>
      </c>
      <c r="P50">
        <v>14.293652418735602</v>
      </c>
      <c r="Q50">
        <v>7.8257998464294856</v>
      </c>
      <c r="R50">
        <v>0</v>
      </c>
      <c r="S50">
        <v>2.0922446890197079</v>
      </c>
      <c r="T50">
        <v>15.088303045815202</v>
      </c>
      <c r="U50" s="156">
        <f t="shared" si="2"/>
        <v>39.299999999999997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39.299999999999997</v>
      </c>
      <c r="E51">
        <f>GT!N51</f>
        <v>0</v>
      </c>
      <c r="F51">
        <f t="shared" si="4"/>
        <v>84</v>
      </c>
      <c r="G51">
        <f t="shared" si="5"/>
        <v>39.299999999999997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39.07</v>
      </c>
      <c r="O51" s="154">
        <f t="shared" si="1"/>
        <v>0.22999999999999687</v>
      </c>
      <c r="P51">
        <v>14.293652418735602</v>
      </c>
      <c r="Q51">
        <v>7.8257998464294856</v>
      </c>
      <c r="R51">
        <v>0</v>
      </c>
      <c r="S51">
        <v>2.0922446890197079</v>
      </c>
      <c r="T51">
        <v>15.088303045815202</v>
      </c>
      <c r="U51" s="156">
        <f t="shared" si="2"/>
        <v>39.299999999999997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39.299999999999997</v>
      </c>
      <c r="E52">
        <f>GT!N52</f>
        <v>0</v>
      </c>
      <c r="F52">
        <f t="shared" si="4"/>
        <v>84</v>
      </c>
      <c r="G52">
        <f t="shared" si="5"/>
        <v>39.299999999999997</v>
      </c>
      <c r="H52" s="154"/>
      <c r="I52">
        <f>BRPL_EOD!AC52+BRPL_EOD!AD52</f>
        <v>6.86</v>
      </c>
      <c r="J52">
        <f>BYPL_EOD!AC52+BYPL_EOD!AD52</f>
        <v>2.86</v>
      </c>
      <c r="K52">
        <f>MES_EOD!AC52+MES_EOD!AD52</f>
        <v>0</v>
      </c>
      <c r="L52">
        <f>NDMC_EOD!AC52+NDMC_EOD!AD52</f>
        <v>1.19</v>
      </c>
      <c r="M52">
        <f>TPDDL_EOD!AC52+TPDDL_EOD!AD52</f>
        <v>28.56</v>
      </c>
      <c r="N52">
        <f t="shared" si="0"/>
        <v>39.47</v>
      </c>
      <c r="O52" s="154">
        <f t="shared" si="1"/>
        <v>-0.17000000000000171</v>
      </c>
      <c r="P52">
        <v>6.8304535089941725</v>
      </c>
      <c r="Q52">
        <v>2.847681783633139</v>
      </c>
      <c r="R52">
        <v>0</v>
      </c>
      <c r="S52">
        <v>1.1848745882949074</v>
      </c>
      <c r="T52">
        <v>28.436990119077777</v>
      </c>
      <c r="U52" s="156">
        <f t="shared" si="2"/>
        <v>39.299999999999997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39.299999999999997</v>
      </c>
      <c r="E53">
        <f>GT!N53</f>
        <v>0</v>
      </c>
      <c r="F53">
        <f t="shared" si="4"/>
        <v>84</v>
      </c>
      <c r="G53">
        <f t="shared" si="5"/>
        <v>39.299999999999997</v>
      </c>
      <c r="H53" s="154"/>
      <c r="I53">
        <f>BRPL_EOD!AC53+BRPL_EOD!AD53</f>
        <v>16.350000000000001</v>
      </c>
      <c r="J53">
        <f>BYPL_EOD!AC53+BYPL_EOD!AD53</f>
        <v>8.9600000000000009</v>
      </c>
      <c r="K53">
        <f>MES_EOD!AC53+MES_EOD!AD53</f>
        <v>0</v>
      </c>
      <c r="L53">
        <f>NDMC_EOD!AC53+NDMC_EOD!AD53</f>
        <v>2.08</v>
      </c>
      <c r="M53">
        <f>TPDDL_EOD!AC53+TPDDL_EOD!AD53</f>
        <v>11.68</v>
      </c>
      <c r="N53">
        <f t="shared" si="0"/>
        <v>39.07</v>
      </c>
      <c r="O53" s="154">
        <f t="shared" si="1"/>
        <v>0.22999999999999687</v>
      </c>
      <c r="P53">
        <v>16.446250319938571</v>
      </c>
      <c r="Q53">
        <v>9.0127463527002813</v>
      </c>
      <c r="R53">
        <v>0</v>
      </c>
      <c r="S53">
        <v>2.0922446890197079</v>
      </c>
      <c r="T53">
        <v>11.748758638341437</v>
      </c>
      <c r="U53" s="156">
        <f t="shared" si="2"/>
        <v>39.299999999999997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39.299999999999997</v>
      </c>
      <c r="E54">
        <f>GT!N54</f>
        <v>0</v>
      </c>
      <c r="F54">
        <f t="shared" si="4"/>
        <v>84</v>
      </c>
      <c r="G54">
        <f t="shared" si="5"/>
        <v>39.299999999999997</v>
      </c>
      <c r="H54" s="154"/>
      <c r="I54">
        <f>BRPL_EOD!AC54+BRPL_EOD!AD54</f>
        <v>16.350000000000001</v>
      </c>
      <c r="J54">
        <f>BYPL_EOD!AC54+BYPL_EOD!AD54</f>
        <v>8.9600000000000009</v>
      </c>
      <c r="K54">
        <f>MES_EOD!AC54+MES_EOD!AD54</f>
        <v>0</v>
      </c>
      <c r="L54">
        <f>NDMC_EOD!AC54+NDMC_EOD!AD54</f>
        <v>2.08</v>
      </c>
      <c r="M54">
        <f>TPDDL_EOD!AC54+TPDDL_EOD!AD54</f>
        <v>11.68</v>
      </c>
      <c r="N54">
        <f t="shared" si="0"/>
        <v>39.07</v>
      </c>
      <c r="O54" s="154">
        <f t="shared" si="1"/>
        <v>0.22999999999999687</v>
      </c>
      <c r="P54">
        <v>16.446250319938571</v>
      </c>
      <c r="Q54">
        <v>9.0127463527002813</v>
      </c>
      <c r="R54">
        <v>0</v>
      </c>
      <c r="S54">
        <v>2.0922446890197079</v>
      </c>
      <c r="T54">
        <v>11.748758638341437</v>
      </c>
      <c r="U54" s="156">
        <f t="shared" si="2"/>
        <v>39.299999999999997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39.299999999999997</v>
      </c>
      <c r="E55">
        <f>GT!N55</f>
        <v>0</v>
      </c>
      <c r="F55">
        <f t="shared" si="4"/>
        <v>84</v>
      </c>
      <c r="G55">
        <f t="shared" si="5"/>
        <v>39.299999999999997</v>
      </c>
      <c r="H55" s="154"/>
      <c r="I55">
        <f>BRPL_EOD!AC55+BRPL_EOD!AD55</f>
        <v>12</v>
      </c>
      <c r="J55">
        <f>BYPL_EOD!AC55+BYPL_EOD!AD55</f>
        <v>19.100000000000001</v>
      </c>
      <c r="K55">
        <f>MES_EOD!AC55+MES_EOD!AD55</f>
        <v>0</v>
      </c>
      <c r="L55">
        <f>NDMC_EOD!AC55+NDMC_EOD!AD55</f>
        <v>2.08</v>
      </c>
      <c r="M55">
        <f>TPDDL_EOD!AC55+TPDDL_EOD!AD55</f>
        <v>5.89</v>
      </c>
      <c r="N55">
        <f t="shared" si="0"/>
        <v>39.07</v>
      </c>
      <c r="O55" s="154">
        <f t="shared" si="1"/>
        <v>0.22999999999999687</v>
      </c>
      <c r="P55">
        <v>12.128273191537348</v>
      </c>
      <c r="Q55">
        <v>19.101599999999998</v>
      </c>
      <c r="R55">
        <v>0</v>
      </c>
      <c r="S55">
        <v>2.0974628940034914</v>
      </c>
      <c r="T55">
        <v>5.9726639144591607</v>
      </c>
      <c r="U55" s="156">
        <f t="shared" si="2"/>
        <v>39.299999999999997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39.299999999999997</v>
      </c>
      <c r="E56">
        <f>GT!N56</f>
        <v>0</v>
      </c>
      <c r="F56">
        <f t="shared" si="4"/>
        <v>84</v>
      </c>
      <c r="G56">
        <f t="shared" si="5"/>
        <v>39.299999999999997</v>
      </c>
      <c r="H56" s="154"/>
      <c r="I56">
        <f>BRPL_EOD!AC56+BRPL_EOD!AD56</f>
        <v>12</v>
      </c>
      <c r="J56">
        <f>BYPL_EOD!AC56+BYPL_EOD!AD56</f>
        <v>19.100000000000001</v>
      </c>
      <c r="K56">
        <f>MES_EOD!AC56+MES_EOD!AD56</f>
        <v>0</v>
      </c>
      <c r="L56">
        <f>NDMC_EOD!AC56+NDMC_EOD!AD56</f>
        <v>2.08</v>
      </c>
      <c r="M56">
        <f>TPDDL_EOD!AC56+TPDDL_EOD!AD56</f>
        <v>5.89</v>
      </c>
      <c r="N56">
        <f t="shared" si="0"/>
        <v>39.07</v>
      </c>
      <c r="O56" s="154">
        <f t="shared" si="1"/>
        <v>0.22999999999999687</v>
      </c>
      <c r="P56">
        <v>12.128273191537348</v>
      </c>
      <c r="Q56">
        <v>19.101599999999998</v>
      </c>
      <c r="R56">
        <v>0</v>
      </c>
      <c r="S56">
        <v>2.0974628940034914</v>
      </c>
      <c r="T56">
        <v>5.9726639144591607</v>
      </c>
      <c r="U56" s="156">
        <f t="shared" si="2"/>
        <v>39.299999999999997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39.299999999999997</v>
      </c>
      <c r="E57">
        <f>GT!N57</f>
        <v>0</v>
      </c>
      <c r="F57">
        <f t="shared" si="4"/>
        <v>84</v>
      </c>
      <c r="G57">
        <f t="shared" si="5"/>
        <v>39.299999999999997</v>
      </c>
      <c r="H57" s="154"/>
      <c r="I57">
        <f>BRPL_EOD!AC57+BRPL_EOD!AD57</f>
        <v>12</v>
      </c>
      <c r="J57">
        <f>BYPL_EOD!AC57+BYPL_EOD!AD57</f>
        <v>19.100000000000001</v>
      </c>
      <c r="K57">
        <f>MES_EOD!AC57+MES_EOD!AD57</f>
        <v>0</v>
      </c>
      <c r="L57">
        <f>NDMC_EOD!AC57+NDMC_EOD!AD57</f>
        <v>2.08</v>
      </c>
      <c r="M57">
        <f>TPDDL_EOD!AC57+TPDDL_EOD!AD57</f>
        <v>5.89</v>
      </c>
      <c r="N57">
        <f t="shared" si="0"/>
        <v>39.07</v>
      </c>
      <c r="O57" s="154">
        <f t="shared" si="1"/>
        <v>0.22999999999999687</v>
      </c>
      <c r="P57">
        <v>12.128273191537348</v>
      </c>
      <c r="Q57">
        <v>19.101599999999998</v>
      </c>
      <c r="R57">
        <v>0</v>
      </c>
      <c r="S57">
        <v>2.0974628940034914</v>
      </c>
      <c r="T57">
        <v>5.9726639144591607</v>
      </c>
      <c r="U57" s="156">
        <f t="shared" si="2"/>
        <v>39.299999999999997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39.299999999999997</v>
      </c>
      <c r="E58">
        <f>GT!N58</f>
        <v>0</v>
      </c>
      <c r="F58">
        <f t="shared" si="4"/>
        <v>84</v>
      </c>
      <c r="G58">
        <f t="shared" si="5"/>
        <v>39.299999999999997</v>
      </c>
      <c r="H58" s="154"/>
      <c r="I58">
        <f>BRPL_EOD!AC58+BRPL_EOD!AD58</f>
        <v>16.350000000000001</v>
      </c>
      <c r="J58">
        <f>BYPL_EOD!AC58+BYPL_EOD!AD58</f>
        <v>8.9600000000000009</v>
      </c>
      <c r="K58">
        <f>MES_EOD!AC58+MES_EOD!AD58</f>
        <v>0</v>
      </c>
      <c r="L58">
        <f>NDMC_EOD!AC58+NDMC_EOD!AD58</f>
        <v>2.08</v>
      </c>
      <c r="M58">
        <f>TPDDL_EOD!AC58+TPDDL_EOD!AD58</f>
        <v>11.68</v>
      </c>
      <c r="N58">
        <f t="shared" si="0"/>
        <v>39.07</v>
      </c>
      <c r="O58" s="154">
        <f t="shared" si="1"/>
        <v>0.22999999999999687</v>
      </c>
      <c r="P58">
        <v>16.446250319938571</v>
      </c>
      <c r="Q58">
        <v>9.0127463527002813</v>
      </c>
      <c r="R58">
        <v>0</v>
      </c>
      <c r="S58">
        <v>2.0922446890197079</v>
      </c>
      <c r="T58">
        <v>11.748758638341437</v>
      </c>
      <c r="U58" s="156">
        <f t="shared" si="2"/>
        <v>39.299999999999997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39.299999999999997</v>
      </c>
      <c r="E59">
        <f>GT!N59</f>
        <v>0</v>
      </c>
      <c r="F59">
        <f t="shared" si="4"/>
        <v>84</v>
      </c>
      <c r="G59">
        <f t="shared" si="5"/>
        <v>39.299999999999997</v>
      </c>
      <c r="H59" s="154"/>
      <c r="I59">
        <f>BRPL_EOD!AC59+BRPL_EOD!AD59</f>
        <v>9.8000000000000007</v>
      </c>
      <c r="J59">
        <f>BYPL_EOD!AC59+BYPL_EOD!AD59</f>
        <v>7.32</v>
      </c>
      <c r="K59">
        <f>MES_EOD!AC59+MES_EOD!AD59</f>
        <v>0</v>
      </c>
      <c r="L59">
        <f>NDMC_EOD!AC59+NDMC_EOD!AD59</f>
        <v>1.7</v>
      </c>
      <c r="M59">
        <f>TPDDL_EOD!AC59+TPDDL_EOD!AD59</f>
        <v>20.420000000000002</v>
      </c>
      <c r="N59">
        <f t="shared" si="0"/>
        <v>39.24</v>
      </c>
      <c r="O59" s="154">
        <f t="shared" si="1"/>
        <v>5.9999999999995168E-2</v>
      </c>
      <c r="P59">
        <v>9.8149847094801217</v>
      </c>
      <c r="Q59">
        <v>7.3311926605504585</v>
      </c>
      <c r="R59">
        <v>0</v>
      </c>
      <c r="S59">
        <v>1.7025993883792045</v>
      </c>
      <c r="T59">
        <v>20.451223241590213</v>
      </c>
      <c r="U59" s="156">
        <f t="shared" si="2"/>
        <v>39.299999999999997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39.299999999999997</v>
      </c>
      <c r="E60">
        <f>GT!N60</f>
        <v>0</v>
      </c>
      <c r="F60">
        <f t="shared" si="4"/>
        <v>84</v>
      </c>
      <c r="G60">
        <f t="shared" si="5"/>
        <v>39.299999999999997</v>
      </c>
      <c r="H60" s="154"/>
      <c r="I60">
        <f>BRPL_EOD!AC60+BRPL_EOD!AD60</f>
        <v>16.350000000000001</v>
      </c>
      <c r="J60">
        <f>BYPL_EOD!AC60+BYPL_EOD!AD60</f>
        <v>8.9600000000000009</v>
      </c>
      <c r="K60">
        <f>MES_EOD!AC60+MES_EOD!AD60</f>
        <v>0</v>
      </c>
      <c r="L60">
        <f>NDMC_EOD!AC60+NDMC_EOD!AD60</f>
        <v>2.08</v>
      </c>
      <c r="M60">
        <f>TPDDL_EOD!AC60+TPDDL_EOD!AD60</f>
        <v>11.68</v>
      </c>
      <c r="N60">
        <f t="shared" si="0"/>
        <v>39.07</v>
      </c>
      <c r="O60" s="154">
        <f t="shared" si="1"/>
        <v>0.22999999999999687</v>
      </c>
      <c r="P60">
        <v>16.446250319938571</v>
      </c>
      <c r="Q60">
        <v>9.0127463527002813</v>
      </c>
      <c r="R60">
        <v>0</v>
      </c>
      <c r="S60">
        <v>2.0922446890197079</v>
      </c>
      <c r="T60">
        <v>11.748758638341437</v>
      </c>
      <c r="U60" s="156">
        <f t="shared" si="2"/>
        <v>39.299999999999997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39.299999999999997</v>
      </c>
      <c r="E61">
        <f>GT!N61</f>
        <v>0</v>
      </c>
      <c r="F61">
        <f t="shared" si="4"/>
        <v>84</v>
      </c>
      <c r="G61">
        <f t="shared" si="5"/>
        <v>39.299999999999997</v>
      </c>
      <c r="H61" s="154"/>
      <c r="I61">
        <f>BRPL_EOD!AC61+BRPL_EOD!AD61</f>
        <v>16.350000000000001</v>
      </c>
      <c r="J61">
        <f>BYPL_EOD!AC61+BYPL_EOD!AD61</f>
        <v>8.9600000000000009</v>
      </c>
      <c r="K61">
        <f>MES_EOD!AC61+MES_EOD!AD61</f>
        <v>0</v>
      </c>
      <c r="L61">
        <f>NDMC_EOD!AC61+NDMC_EOD!AD61</f>
        <v>2.08</v>
      </c>
      <c r="M61">
        <f>TPDDL_EOD!AC61+TPDDL_EOD!AD61</f>
        <v>11.68</v>
      </c>
      <c r="N61">
        <f t="shared" si="0"/>
        <v>39.07</v>
      </c>
      <c r="O61" s="154">
        <f t="shared" si="1"/>
        <v>0.22999999999999687</v>
      </c>
      <c r="P61">
        <v>16.446250319938571</v>
      </c>
      <c r="Q61">
        <v>9.0127463527002813</v>
      </c>
      <c r="R61">
        <v>0</v>
      </c>
      <c r="S61">
        <v>2.0922446890197079</v>
      </c>
      <c r="T61">
        <v>11.748758638341437</v>
      </c>
      <c r="U61" s="156">
        <f t="shared" si="2"/>
        <v>39.299999999999997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39.299999999999997</v>
      </c>
      <c r="E62">
        <f>GT!N62</f>
        <v>0</v>
      </c>
      <c r="F62">
        <f t="shared" si="4"/>
        <v>84</v>
      </c>
      <c r="G62">
        <f t="shared" si="5"/>
        <v>39.299999999999997</v>
      </c>
      <c r="H62" s="154"/>
      <c r="I62">
        <f>BRPL_EOD!AC62+BRPL_EOD!AD62</f>
        <v>12</v>
      </c>
      <c r="J62">
        <f>BYPL_EOD!AC62+BYPL_EOD!AD62</f>
        <v>19.100000000000001</v>
      </c>
      <c r="K62">
        <f>MES_EOD!AC62+MES_EOD!AD62</f>
        <v>0</v>
      </c>
      <c r="L62">
        <f>NDMC_EOD!AC62+NDMC_EOD!AD62</f>
        <v>2.08</v>
      </c>
      <c r="M62">
        <f>TPDDL_EOD!AC62+TPDDL_EOD!AD62</f>
        <v>5.89</v>
      </c>
      <c r="N62">
        <f t="shared" si="0"/>
        <v>39.07</v>
      </c>
      <c r="O62" s="154">
        <f t="shared" si="1"/>
        <v>0.22999999999999687</v>
      </c>
      <c r="P62">
        <v>12.128273191537348</v>
      </c>
      <c r="Q62">
        <v>19.101599999999998</v>
      </c>
      <c r="R62">
        <v>0</v>
      </c>
      <c r="S62">
        <v>2.0974628940034914</v>
      </c>
      <c r="T62">
        <v>5.9726639144591607</v>
      </c>
      <c r="U62" s="156">
        <f t="shared" si="2"/>
        <v>39.299999999999997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12</v>
      </c>
      <c r="J63">
        <f>BYPL_EOD!AC63+BYPL_EOD!AD63</f>
        <v>19.100000000000001</v>
      </c>
      <c r="K63">
        <f>MES_EOD!AC63+MES_EOD!AD63</f>
        <v>0</v>
      </c>
      <c r="L63">
        <f>NDMC_EOD!AC63+NDMC_EOD!AD63</f>
        <v>2.08</v>
      </c>
      <c r="M63">
        <f>TPDDL_EOD!AC63+TPDDL_EOD!AD63</f>
        <v>4.8899999999999997</v>
      </c>
      <c r="N63">
        <f t="shared" si="0"/>
        <v>38.07</v>
      </c>
      <c r="O63" s="154">
        <f t="shared" si="1"/>
        <v>0.22999999999999687</v>
      </c>
      <c r="P63">
        <v>12.130337565264597</v>
      </c>
      <c r="Q63">
        <v>19.101599999999998</v>
      </c>
      <c r="R63">
        <v>0</v>
      </c>
      <c r="S63">
        <v>2.0978030448101306</v>
      </c>
      <c r="T63">
        <v>4.9702593899252721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7.92</v>
      </c>
      <c r="J64">
        <f>BYPL_EOD!AC64+BYPL_EOD!AD64</f>
        <v>12.6</v>
      </c>
      <c r="K64">
        <f>MES_EOD!AC64+MES_EOD!AD64</f>
        <v>0</v>
      </c>
      <c r="L64">
        <f>NDMC_EOD!AC64+NDMC_EOD!AD64</f>
        <v>1.37</v>
      </c>
      <c r="M64">
        <f>TPDDL_EOD!AC64+TPDDL_EOD!AD64</f>
        <v>16.489999999999998</v>
      </c>
      <c r="N64">
        <f t="shared" si="0"/>
        <v>38.379999999999995</v>
      </c>
      <c r="O64" s="154">
        <f t="shared" si="1"/>
        <v>-7.9999999999998295E-2</v>
      </c>
      <c r="P64">
        <v>7.9034914017717561</v>
      </c>
      <c r="Q64">
        <v>12.573736321000521</v>
      </c>
      <c r="R64">
        <v>0</v>
      </c>
      <c r="S64">
        <v>1.3671443460135488</v>
      </c>
      <c r="T64">
        <v>16.455627931214174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15.77</v>
      </c>
      <c r="J65">
        <f>BYPL_EOD!AC65+BYPL_EOD!AD65</f>
        <v>8.9600000000000009</v>
      </c>
      <c r="K65">
        <f>MES_EOD!AC65+MES_EOD!AD65</f>
        <v>0</v>
      </c>
      <c r="L65">
        <f>NDMC_EOD!AC65+NDMC_EOD!AD65</f>
        <v>2.08</v>
      </c>
      <c r="M65">
        <f>TPDDL_EOD!AC65+TPDDL_EOD!AD65</f>
        <v>11.26</v>
      </c>
      <c r="N65">
        <f t="shared" si="0"/>
        <v>38.07</v>
      </c>
      <c r="O65" s="154">
        <f t="shared" si="1"/>
        <v>0.22999999999999687</v>
      </c>
      <c r="P65">
        <v>15.865274494352507</v>
      </c>
      <c r="Q65">
        <v>9.0141318623588127</v>
      </c>
      <c r="R65">
        <v>0</v>
      </c>
      <c r="S65">
        <v>2.0925663251904387</v>
      </c>
      <c r="T65">
        <v>11.32802731809824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15.77</v>
      </c>
      <c r="J66">
        <f>BYPL_EOD!AC66+BYPL_EOD!AD66</f>
        <v>8.9600000000000009</v>
      </c>
      <c r="K66">
        <f>MES_EOD!AC66+MES_EOD!AD66</f>
        <v>0</v>
      </c>
      <c r="L66">
        <f>NDMC_EOD!AC66+NDMC_EOD!AD66</f>
        <v>2.08</v>
      </c>
      <c r="M66">
        <f>TPDDL_EOD!AC66+TPDDL_EOD!AD66</f>
        <v>11.26</v>
      </c>
      <c r="N66">
        <f t="shared" si="0"/>
        <v>38.07</v>
      </c>
      <c r="O66" s="154">
        <f t="shared" si="1"/>
        <v>0.22999999999999687</v>
      </c>
      <c r="P66">
        <v>15.865274494352507</v>
      </c>
      <c r="Q66">
        <v>9.0141318623588127</v>
      </c>
      <c r="R66">
        <v>0</v>
      </c>
      <c r="S66">
        <v>2.0925663251904387</v>
      </c>
      <c r="T66">
        <v>11.32802731809824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15.77</v>
      </c>
      <c r="J67">
        <f>BYPL_EOD!AC67+BYPL_EOD!AD67</f>
        <v>8.9600000000000009</v>
      </c>
      <c r="K67">
        <f>MES_EOD!AC67+MES_EOD!AD67</f>
        <v>0</v>
      </c>
      <c r="L67">
        <f>NDMC_EOD!AC67+NDMC_EOD!AD67</f>
        <v>2.08</v>
      </c>
      <c r="M67">
        <f>TPDDL_EOD!AC67+TPDDL_EOD!AD67</f>
        <v>11.26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15.865274494352507</v>
      </c>
      <c r="Q67">
        <v>9.0141318623588127</v>
      </c>
      <c r="R67">
        <v>0</v>
      </c>
      <c r="S67">
        <v>2.0925663251904387</v>
      </c>
      <c r="T67">
        <v>11.32802731809824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15.77</v>
      </c>
      <c r="J68">
        <f>BYPL_EOD!AC68+BYPL_EOD!AD68</f>
        <v>8.9600000000000009</v>
      </c>
      <c r="K68">
        <f>MES_EOD!AC68+MES_EOD!AD68</f>
        <v>0</v>
      </c>
      <c r="L68">
        <f>NDMC_EOD!AC68+NDMC_EOD!AD68</f>
        <v>2.08</v>
      </c>
      <c r="M68">
        <f>TPDDL_EOD!AC68+TPDDL_EOD!AD68</f>
        <v>11.26</v>
      </c>
      <c r="N68">
        <f t="shared" si="6"/>
        <v>38.07</v>
      </c>
      <c r="O68" s="154">
        <f t="shared" si="7"/>
        <v>0.22999999999999687</v>
      </c>
      <c r="P68">
        <v>15.865274494352507</v>
      </c>
      <c r="Q68">
        <v>9.0141318623588127</v>
      </c>
      <c r="R68">
        <v>0</v>
      </c>
      <c r="S68">
        <v>2.0925663251904387</v>
      </c>
      <c r="T68">
        <v>11.32802731809824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15.77</v>
      </c>
      <c r="J69">
        <f>BYPL_EOD!AC69+BYPL_EOD!AD69</f>
        <v>8.9600000000000009</v>
      </c>
      <c r="K69">
        <f>MES_EOD!AC69+MES_EOD!AD69</f>
        <v>0</v>
      </c>
      <c r="L69">
        <f>NDMC_EOD!AC69+NDMC_EOD!AD69</f>
        <v>2.08</v>
      </c>
      <c r="M69">
        <f>TPDDL_EOD!AC69+TPDDL_EOD!AD69</f>
        <v>11.26</v>
      </c>
      <c r="N69">
        <f t="shared" si="6"/>
        <v>38.07</v>
      </c>
      <c r="O69" s="154">
        <f t="shared" si="7"/>
        <v>0.22999999999999687</v>
      </c>
      <c r="P69">
        <v>15.865274494352507</v>
      </c>
      <c r="Q69">
        <v>9.0141318623588127</v>
      </c>
      <c r="R69">
        <v>0</v>
      </c>
      <c r="S69">
        <v>2.0925663251904387</v>
      </c>
      <c r="T69">
        <v>11.32802731809824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15.77</v>
      </c>
      <c r="J70">
        <f>BYPL_EOD!AC70+BYPL_EOD!AD70</f>
        <v>8.9600000000000009</v>
      </c>
      <c r="K70">
        <f>MES_EOD!AC70+MES_EOD!AD70</f>
        <v>0</v>
      </c>
      <c r="L70">
        <f>NDMC_EOD!AC70+NDMC_EOD!AD70</f>
        <v>2.08</v>
      </c>
      <c r="M70">
        <f>TPDDL_EOD!AC70+TPDDL_EOD!AD70</f>
        <v>11.26</v>
      </c>
      <c r="N70">
        <f t="shared" si="6"/>
        <v>38.07</v>
      </c>
      <c r="O70" s="154">
        <f t="shared" si="7"/>
        <v>0.22999999999999687</v>
      </c>
      <c r="P70">
        <v>15.865274494352507</v>
      </c>
      <c r="Q70">
        <v>9.0141318623588127</v>
      </c>
      <c r="R70">
        <v>0</v>
      </c>
      <c r="S70">
        <v>2.0925663251904387</v>
      </c>
      <c r="T70">
        <v>11.32802731809824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15.77</v>
      </c>
      <c r="J71">
        <f>BYPL_EOD!AC71+BYPL_EOD!AD71</f>
        <v>8.9600000000000009</v>
      </c>
      <c r="K71">
        <f>MES_EOD!AC71+MES_EOD!AD71</f>
        <v>0</v>
      </c>
      <c r="L71">
        <f>NDMC_EOD!AC71+NDMC_EOD!AD71</f>
        <v>2.08</v>
      </c>
      <c r="M71">
        <f>TPDDL_EOD!AC71+TPDDL_EOD!AD71</f>
        <v>11.26</v>
      </c>
      <c r="N71">
        <f t="shared" si="6"/>
        <v>38.07</v>
      </c>
      <c r="O71" s="154">
        <f t="shared" si="7"/>
        <v>0.22999999999999687</v>
      </c>
      <c r="P71">
        <v>15.865274494352507</v>
      </c>
      <c r="Q71">
        <v>9.0141318623588127</v>
      </c>
      <c r="R71">
        <v>0</v>
      </c>
      <c r="S71">
        <v>2.0925663251904387</v>
      </c>
      <c r="T71">
        <v>11.32802731809824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15.77</v>
      </c>
      <c r="J72">
        <f>BYPL_EOD!AC72+BYPL_EOD!AD72</f>
        <v>8.9600000000000009</v>
      </c>
      <c r="K72">
        <f>MES_EOD!AC72+MES_EOD!AD72</f>
        <v>0</v>
      </c>
      <c r="L72">
        <f>NDMC_EOD!AC72+NDMC_EOD!AD72</f>
        <v>2.08</v>
      </c>
      <c r="M72">
        <f>TPDDL_EOD!AC72+TPDDL_EOD!AD72</f>
        <v>11.26</v>
      </c>
      <c r="N72">
        <f t="shared" si="6"/>
        <v>38.07</v>
      </c>
      <c r="O72" s="154">
        <f t="shared" si="7"/>
        <v>0.22999999999999687</v>
      </c>
      <c r="P72">
        <v>15.865274494352507</v>
      </c>
      <c r="Q72">
        <v>9.0141318623588127</v>
      </c>
      <c r="R72">
        <v>0</v>
      </c>
      <c r="S72">
        <v>2.0925663251904387</v>
      </c>
      <c r="T72">
        <v>11.32802731809824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15.77</v>
      </c>
      <c r="J73">
        <f>BYPL_EOD!AC73+BYPL_EOD!AD73</f>
        <v>8.9600000000000009</v>
      </c>
      <c r="K73">
        <f>MES_EOD!AC73+MES_EOD!AD73</f>
        <v>0</v>
      </c>
      <c r="L73">
        <f>NDMC_EOD!AC73+NDMC_EOD!AD73</f>
        <v>2.08</v>
      </c>
      <c r="M73">
        <f>TPDDL_EOD!AC73+TPDDL_EOD!AD73</f>
        <v>11.26</v>
      </c>
      <c r="N73">
        <f t="shared" si="6"/>
        <v>38.07</v>
      </c>
      <c r="O73" s="154">
        <f t="shared" si="7"/>
        <v>0.22999999999999687</v>
      </c>
      <c r="P73">
        <v>15.865274494352507</v>
      </c>
      <c r="Q73">
        <v>9.0141318623588127</v>
      </c>
      <c r="R73">
        <v>0</v>
      </c>
      <c r="S73">
        <v>2.0925663251904387</v>
      </c>
      <c r="T73">
        <v>11.32802731809824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15.77</v>
      </c>
      <c r="J74">
        <f>BYPL_EOD!AC74+BYPL_EOD!AD74</f>
        <v>8.9600000000000009</v>
      </c>
      <c r="K74">
        <f>MES_EOD!AC74+MES_EOD!AD74</f>
        <v>0</v>
      </c>
      <c r="L74">
        <f>NDMC_EOD!AC74+NDMC_EOD!AD74</f>
        <v>2.08</v>
      </c>
      <c r="M74">
        <f>TPDDL_EOD!AC74+TPDDL_EOD!AD74</f>
        <v>11.26</v>
      </c>
      <c r="N74">
        <f t="shared" si="6"/>
        <v>38.07</v>
      </c>
      <c r="O74" s="154">
        <f t="shared" si="7"/>
        <v>0.22999999999999687</v>
      </c>
      <c r="P74">
        <v>15.865274494352507</v>
      </c>
      <c r="Q74">
        <v>9.0141318623588127</v>
      </c>
      <c r="R74">
        <v>0</v>
      </c>
      <c r="S74">
        <v>2.0925663251904387</v>
      </c>
      <c r="T74">
        <v>11.32802731809824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15.77</v>
      </c>
      <c r="J75">
        <f>BYPL_EOD!AC75+BYPL_EOD!AD75</f>
        <v>8.9600000000000009</v>
      </c>
      <c r="K75">
        <f>MES_EOD!AC75+MES_EOD!AD75</f>
        <v>0</v>
      </c>
      <c r="L75">
        <f>NDMC_EOD!AC75+NDMC_EOD!AD75</f>
        <v>2.08</v>
      </c>
      <c r="M75">
        <f>TPDDL_EOD!AC75+TPDDL_EOD!AD75</f>
        <v>11.26</v>
      </c>
      <c r="N75">
        <f t="shared" si="6"/>
        <v>38.07</v>
      </c>
      <c r="O75" s="154">
        <f t="shared" si="7"/>
        <v>0.53000000000000114</v>
      </c>
      <c r="P75">
        <v>15.989545573942737</v>
      </c>
      <c r="Q75">
        <v>9.0847386393485703</v>
      </c>
      <c r="R75">
        <v>0</v>
      </c>
      <c r="S75">
        <v>2.1089571841344892</v>
      </c>
      <c r="T75">
        <v>11.416758602574205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15.77</v>
      </c>
      <c r="J76">
        <f>BYPL_EOD!AC76+BYPL_EOD!AD76</f>
        <v>8.9600000000000009</v>
      </c>
      <c r="K76">
        <f>MES_EOD!AC76+MES_EOD!AD76</f>
        <v>0</v>
      </c>
      <c r="L76">
        <f>NDMC_EOD!AC76+NDMC_EOD!AD76</f>
        <v>2.08</v>
      </c>
      <c r="M76">
        <f>TPDDL_EOD!AC76+TPDDL_EOD!AD76</f>
        <v>11.26</v>
      </c>
      <c r="N76">
        <f t="shared" si="6"/>
        <v>38.07</v>
      </c>
      <c r="O76" s="154">
        <f t="shared" si="7"/>
        <v>0.53000000000000114</v>
      </c>
      <c r="P76">
        <v>15.989545573942737</v>
      </c>
      <c r="Q76">
        <v>9.0847386393485703</v>
      </c>
      <c r="R76">
        <v>0</v>
      </c>
      <c r="S76">
        <v>2.1089571841344892</v>
      </c>
      <c r="T76">
        <v>11.416758602574205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15.77</v>
      </c>
      <c r="J77">
        <f>BYPL_EOD!AC77+BYPL_EOD!AD77</f>
        <v>8.9600000000000009</v>
      </c>
      <c r="K77">
        <f>MES_EOD!AC77+MES_EOD!AD77</f>
        <v>0</v>
      </c>
      <c r="L77">
        <f>NDMC_EOD!AC77+NDMC_EOD!AD77</f>
        <v>2.08</v>
      </c>
      <c r="M77">
        <f>TPDDL_EOD!AC77+TPDDL_EOD!AD77</f>
        <v>11.26</v>
      </c>
      <c r="N77">
        <f t="shared" si="6"/>
        <v>38.07</v>
      </c>
      <c r="O77" s="154">
        <f t="shared" si="7"/>
        <v>0.53000000000000114</v>
      </c>
      <c r="P77">
        <v>15.989545573942737</v>
      </c>
      <c r="Q77">
        <v>9.0847386393485703</v>
      </c>
      <c r="R77">
        <v>0</v>
      </c>
      <c r="S77">
        <v>2.1089571841344892</v>
      </c>
      <c r="T77">
        <v>11.416758602574205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15.77</v>
      </c>
      <c r="J78">
        <f>BYPL_EOD!AC78+BYPL_EOD!AD78</f>
        <v>8.9600000000000009</v>
      </c>
      <c r="K78">
        <f>MES_EOD!AC78+MES_EOD!AD78</f>
        <v>0</v>
      </c>
      <c r="L78">
        <f>NDMC_EOD!AC78+NDMC_EOD!AD78</f>
        <v>2.08</v>
      </c>
      <c r="M78">
        <f>TPDDL_EOD!AC78+TPDDL_EOD!AD78</f>
        <v>11.26</v>
      </c>
      <c r="N78">
        <f t="shared" si="6"/>
        <v>38.07</v>
      </c>
      <c r="O78" s="154">
        <f t="shared" si="7"/>
        <v>0.53000000000000114</v>
      </c>
      <c r="P78">
        <v>15.989545573942737</v>
      </c>
      <c r="Q78">
        <v>9.0847386393485703</v>
      </c>
      <c r="R78">
        <v>0</v>
      </c>
      <c r="S78">
        <v>2.1089571841344892</v>
      </c>
      <c r="T78">
        <v>11.416758602574205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15.77</v>
      </c>
      <c r="J79">
        <f>BYPL_EOD!AC79+BYPL_EOD!AD79</f>
        <v>8.9600000000000009</v>
      </c>
      <c r="K79">
        <f>MES_EOD!AC79+MES_EOD!AD79</f>
        <v>0</v>
      </c>
      <c r="L79">
        <f>NDMC_EOD!AC79+NDMC_EOD!AD79</f>
        <v>2.08</v>
      </c>
      <c r="M79">
        <f>TPDDL_EOD!AC79+TPDDL_EOD!AD79</f>
        <v>11.26</v>
      </c>
      <c r="N79">
        <f t="shared" si="6"/>
        <v>38.07</v>
      </c>
      <c r="O79" s="154">
        <f t="shared" si="7"/>
        <v>0.53000000000000114</v>
      </c>
      <c r="P79">
        <v>15.989545573942737</v>
      </c>
      <c r="Q79">
        <v>9.0847386393485703</v>
      </c>
      <c r="R79">
        <v>0</v>
      </c>
      <c r="S79">
        <v>2.1089571841344892</v>
      </c>
      <c r="T79">
        <v>11.416758602574205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15.77</v>
      </c>
      <c r="J80">
        <f>BYPL_EOD!AC80+BYPL_EOD!AD80</f>
        <v>8.9600000000000009</v>
      </c>
      <c r="K80">
        <f>MES_EOD!AC80+MES_EOD!AD80</f>
        <v>0</v>
      </c>
      <c r="L80">
        <f>NDMC_EOD!AC80+NDMC_EOD!AD80</f>
        <v>2.08</v>
      </c>
      <c r="M80">
        <f>TPDDL_EOD!AC80+TPDDL_EOD!AD80</f>
        <v>11.26</v>
      </c>
      <c r="N80">
        <f t="shared" si="6"/>
        <v>38.07</v>
      </c>
      <c r="O80" s="154">
        <f t="shared" si="7"/>
        <v>0.53000000000000114</v>
      </c>
      <c r="P80">
        <v>15.989545573942737</v>
      </c>
      <c r="Q80">
        <v>9.0847386393485703</v>
      </c>
      <c r="R80">
        <v>0</v>
      </c>
      <c r="S80">
        <v>2.1089571841344892</v>
      </c>
      <c r="T80">
        <v>11.416758602574205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15.77</v>
      </c>
      <c r="J81">
        <f>BYPL_EOD!AC81+BYPL_EOD!AD81</f>
        <v>8.9600000000000009</v>
      </c>
      <c r="K81">
        <f>MES_EOD!AC81+MES_EOD!AD81</f>
        <v>0</v>
      </c>
      <c r="L81">
        <f>NDMC_EOD!AC81+NDMC_EOD!AD81</f>
        <v>2.08</v>
      </c>
      <c r="M81">
        <f>TPDDL_EOD!AC81+TPDDL_EOD!AD81</f>
        <v>11.26</v>
      </c>
      <c r="N81">
        <f t="shared" si="6"/>
        <v>38.07</v>
      </c>
      <c r="O81" s="154">
        <f t="shared" si="7"/>
        <v>0.53000000000000114</v>
      </c>
      <c r="P81">
        <v>15.989545573942737</v>
      </c>
      <c r="Q81">
        <v>9.0847386393485703</v>
      </c>
      <c r="R81">
        <v>0</v>
      </c>
      <c r="S81">
        <v>2.1089571841344892</v>
      </c>
      <c r="T81">
        <v>11.416758602574205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15.77</v>
      </c>
      <c r="J82">
        <f>BYPL_EOD!AC82+BYPL_EOD!AD82</f>
        <v>8.9600000000000009</v>
      </c>
      <c r="K82">
        <f>MES_EOD!AC82+MES_EOD!AD82</f>
        <v>0</v>
      </c>
      <c r="L82">
        <f>NDMC_EOD!AC82+NDMC_EOD!AD82</f>
        <v>2.08</v>
      </c>
      <c r="M82">
        <f>TPDDL_EOD!AC82+TPDDL_EOD!AD82</f>
        <v>11.26</v>
      </c>
      <c r="N82">
        <f t="shared" si="6"/>
        <v>38.07</v>
      </c>
      <c r="O82" s="154">
        <f t="shared" si="7"/>
        <v>0.53000000000000114</v>
      </c>
      <c r="P82">
        <v>15.989545573942737</v>
      </c>
      <c r="Q82">
        <v>9.0847386393485703</v>
      </c>
      <c r="R82">
        <v>0</v>
      </c>
      <c r="S82">
        <v>2.1089571841344892</v>
      </c>
      <c r="T82">
        <v>11.416758602574205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15.77</v>
      </c>
      <c r="J83">
        <f>BYPL_EOD!AC83+BYPL_EOD!AD83</f>
        <v>8.9600000000000009</v>
      </c>
      <c r="K83">
        <f>MES_EOD!AC83+MES_EOD!AD83</f>
        <v>0</v>
      </c>
      <c r="L83">
        <f>NDMC_EOD!AC83+NDMC_EOD!AD83</f>
        <v>2.08</v>
      </c>
      <c r="M83">
        <f>TPDDL_EOD!AC83+TPDDL_EOD!AD83</f>
        <v>11.26</v>
      </c>
      <c r="N83">
        <f t="shared" si="6"/>
        <v>38.07</v>
      </c>
      <c r="O83" s="154">
        <f t="shared" si="7"/>
        <v>0.53000000000000114</v>
      </c>
      <c r="P83">
        <v>15.989545573942737</v>
      </c>
      <c r="Q83">
        <v>9.0847386393485703</v>
      </c>
      <c r="R83">
        <v>0</v>
      </c>
      <c r="S83">
        <v>2.1089571841344892</v>
      </c>
      <c r="T83">
        <v>11.416758602574205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15.77</v>
      </c>
      <c r="J84">
        <f>BYPL_EOD!AC84+BYPL_EOD!AD84</f>
        <v>8.9600000000000009</v>
      </c>
      <c r="K84">
        <f>MES_EOD!AC84+MES_EOD!AD84</f>
        <v>0</v>
      </c>
      <c r="L84">
        <f>NDMC_EOD!AC84+NDMC_EOD!AD84</f>
        <v>2.08</v>
      </c>
      <c r="M84">
        <f>TPDDL_EOD!AC84+TPDDL_EOD!AD84</f>
        <v>11.26</v>
      </c>
      <c r="N84">
        <f t="shared" si="6"/>
        <v>38.07</v>
      </c>
      <c r="O84" s="154">
        <f t="shared" si="7"/>
        <v>0.53000000000000114</v>
      </c>
      <c r="P84">
        <v>15.989545573942737</v>
      </c>
      <c r="Q84">
        <v>9.0847386393485703</v>
      </c>
      <c r="R84">
        <v>0</v>
      </c>
      <c r="S84">
        <v>2.1089571841344892</v>
      </c>
      <c r="T84">
        <v>11.416758602574205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15.77</v>
      </c>
      <c r="J85">
        <f>BYPL_EOD!AC85+BYPL_EOD!AD85</f>
        <v>8.9600000000000009</v>
      </c>
      <c r="K85">
        <f>MES_EOD!AC85+MES_EOD!AD85</f>
        <v>0</v>
      </c>
      <c r="L85">
        <f>NDMC_EOD!AC85+NDMC_EOD!AD85</f>
        <v>2.08</v>
      </c>
      <c r="M85">
        <f>TPDDL_EOD!AC85+TPDDL_EOD!AD85</f>
        <v>11.26</v>
      </c>
      <c r="N85">
        <f t="shared" si="6"/>
        <v>38.07</v>
      </c>
      <c r="O85" s="154">
        <f t="shared" si="7"/>
        <v>0.53000000000000114</v>
      </c>
      <c r="P85">
        <v>15.989545573942737</v>
      </c>
      <c r="Q85">
        <v>9.0847386393485703</v>
      </c>
      <c r="R85">
        <v>0</v>
      </c>
      <c r="S85">
        <v>2.1089571841344892</v>
      </c>
      <c r="T85">
        <v>11.416758602574205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15.77</v>
      </c>
      <c r="J86">
        <f>BYPL_EOD!AC86+BYPL_EOD!AD86</f>
        <v>8.9600000000000009</v>
      </c>
      <c r="K86">
        <f>MES_EOD!AC86+MES_EOD!AD86</f>
        <v>0</v>
      </c>
      <c r="L86">
        <f>NDMC_EOD!AC86+NDMC_EOD!AD86</f>
        <v>2.08</v>
      </c>
      <c r="M86">
        <f>TPDDL_EOD!AC86+TPDDL_EOD!AD86</f>
        <v>11.26</v>
      </c>
      <c r="N86">
        <f t="shared" si="6"/>
        <v>38.07</v>
      </c>
      <c r="O86" s="154">
        <f t="shared" si="7"/>
        <v>0.53000000000000114</v>
      </c>
      <c r="P86">
        <v>15.989545573942737</v>
      </c>
      <c r="Q86">
        <v>9.0847386393485703</v>
      </c>
      <c r="R86">
        <v>0</v>
      </c>
      <c r="S86">
        <v>2.1089571841344892</v>
      </c>
      <c r="T86">
        <v>11.416758602574205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15.77</v>
      </c>
      <c r="J87">
        <f>BYPL_EOD!AC87+BYPL_EOD!AD87</f>
        <v>8.9600000000000009</v>
      </c>
      <c r="K87">
        <f>MES_EOD!AC87+MES_EOD!AD87</f>
        <v>0</v>
      </c>
      <c r="L87">
        <f>NDMC_EOD!AC87+NDMC_EOD!AD87</f>
        <v>2.08</v>
      </c>
      <c r="M87">
        <f>TPDDL_EOD!AC87+TPDDL_EOD!AD87</f>
        <v>11.26</v>
      </c>
      <c r="N87">
        <f t="shared" si="6"/>
        <v>38.07</v>
      </c>
      <c r="O87" s="154">
        <f t="shared" si="7"/>
        <v>0.53000000000000114</v>
      </c>
      <c r="P87">
        <v>15.989545573942737</v>
      </c>
      <c r="Q87">
        <v>9.0847386393485703</v>
      </c>
      <c r="R87">
        <v>0</v>
      </c>
      <c r="S87">
        <v>2.1089571841344892</v>
      </c>
      <c r="T87">
        <v>11.416758602574205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15.77</v>
      </c>
      <c r="J88">
        <f>BYPL_EOD!AC88+BYPL_EOD!AD88</f>
        <v>8.9600000000000009</v>
      </c>
      <c r="K88">
        <f>MES_EOD!AC88+MES_EOD!AD88</f>
        <v>0</v>
      </c>
      <c r="L88">
        <f>NDMC_EOD!AC88+NDMC_EOD!AD88</f>
        <v>2.08</v>
      </c>
      <c r="M88">
        <f>TPDDL_EOD!AC88+TPDDL_EOD!AD88</f>
        <v>11.26</v>
      </c>
      <c r="N88">
        <f t="shared" si="6"/>
        <v>38.07</v>
      </c>
      <c r="O88" s="154">
        <f t="shared" si="7"/>
        <v>0.53000000000000114</v>
      </c>
      <c r="P88">
        <v>15.989545573942737</v>
      </c>
      <c r="Q88">
        <v>9.0847386393485703</v>
      </c>
      <c r="R88">
        <v>0</v>
      </c>
      <c r="S88">
        <v>2.1089571841344892</v>
      </c>
      <c r="T88">
        <v>11.416758602574205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15.77</v>
      </c>
      <c r="J89">
        <f>BYPL_EOD!AC89+BYPL_EOD!AD89</f>
        <v>8.9600000000000009</v>
      </c>
      <c r="K89">
        <f>MES_EOD!AC89+MES_EOD!AD89</f>
        <v>0</v>
      </c>
      <c r="L89">
        <f>NDMC_EOD!AC89+NDMC_EOD!AD89</f>
        <v>2.08</v>
      </c>
      <c r="M89">
        <f>TPDDL_EOD!AC89+TPDDL_EOD!AD89</f>
        <v>11.26</v>
      </c>
      <c r="N89">
        <f t="shared" si="6"/>
        <v>38.07</v>
      </c>
      <c r="O89" s="154">
        <f t="shared" si="7"/>
        <v>0.53000000000000114</v>
      </c>
      <c r="P89">
        <v>15.989545573942737</v>
      </c>
      <c r="Q89">
        <v>9.0847386393485703</v>
      </c>
      <c r="R89">
        <v>0</v>
      </c>
      <c r="S89">
        <v>2.1089571841344892</v>
      </c>
      <c r="T89">
        <v>11.416758602574205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16.350000000000001</v>
      </c>
      <c r="J90">
        <f>BYPL_EOD!AC90+BYPL_EOD!AD90</f>
        <v>8.9600000000000009</v>
      </c>
      <c r="K90">
        <f>MES_EOD!AC90+MES_EOD!AD90</f>
        <v>0</v>
      </c>
      <c r="L90">
        <f>NDMC_EOD!AC90+NDMC_EOD!AD90</f>
        <v>2.08</v>
      </c>
      <c r="M90">
        <f>TPDDL_EOD!AC90+TPDDL_EOD!AD90</f>
        <v>11.68</v>
      </c>
      <c r="N90">
        <f t="shared" si="6"/>
        <v>39.07</v>
      </c>
      <c r="O90" s="154">
        <f t="shared" si="7"/>
        <v>0.53000000000000114</v>
      </c>
      <c r="P90">
        <v>16.571794215510625</v>
      </c>
      <c r="Q90">
        <v>9.0815459431789112</v>
      </c>
      <c r="R90">
        <v>0</v>
      </c>
      <c r="S90">
        <v>2.1082160225236755</v>
      </c>
      <c r="T90">
        <v>11.838443818786793</v>
      </c>
      <c r="U90" s="156">
        <f t="shared" si="8"/>
        <v>39.600000000000009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16.350000000000001</v>
      </c>
      <c r="J91">
        <f>BYPL_EOD!AC91+BYPL_EOD!AD91</f>
        <v>8.9600000000000009</v>
      </c>
      <c r="K91">
        <f>MES_EOD!AC91+MES_EOD!AD91</f>
        <v>0</v>
      </c>
      <c r="L91">
        <f>NDMC_EOD!AC91+NDMC_EOD!AD91</f>
        <v>2.08</v>
      </c>
      <c r="M91">
        <f>TPDDL_EOD!AC91+TPDDL_EOD!AD91</f>
        <v>11.68</v>
      </c>
      <c r="N91">
        <f t="shared" si="6"/>
        <v>39.07</v>
      </c>
      <c r="O91" s="154">
        <f t="shared" si="7"/>
        <v>0.53000000000000114</v>
      </c>
      <c r="P91">
        <v>16.571794215510625</v>
      </c>
      <c r="Q91">
        <v>9.0815459431789112</v>
      </c>
      <c r="R91">
        <v>0</v>
      </c>
      <c r="S91">
        <v>2.1082160225236755</v>
      </c>
      <c r="T91">
        <v>11.838443818786793</v>
      </c>
      <c r="U91" s="156">
        <f t="shared" si="8"/>
        <v>39.600000000000009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16.350000000000001</v>
      </c>
      <c r="J92">
        <f>BYPL_EOD!AC92+BYPL_EOD!AD92</f>
        <v>8.9600000000000009</v>
      </c>
      <c r="K92">
        <f>MES_EOD!AC92+MES_EOD!AD92</f>
        <v>0</v>
      </c>
      <c r="L92">
        <f>NDMC_EOD!AC92+NDMC_EOD!AD92</f>
        <v>2.08</v>
      </c>
      <c r="M92">
        <f>TPDDL_EOD!AC92+TPDDL_EOD!AD92</f>
        <v>11.68</v>
      </c>
      <c r="N92">
        <f t="shared" si="6"/>
        <v>39.07</v>
      </c>
      <c r="O92" s="154">
        <f t="shared" si="7"/>
        <v>0.53000000000000114</v>
      </c>
      <c r="P92">
        <v>16.571794215510625</v>
      </c>
      <c r="Q92">
        <v>9.0815459431789112</v>
      </c>
      <c r="R92">
        <v>0</v>
      </c>
      <c r="S92">
        <v>2.1082160225236755</v>
      </c>
      <c r="T92">
        <v>11.838443818786793</v>
      </c>
      <c r="U92" s="156">
        <f t="shared" si="8"/>
        <v>39.600000000000009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16.350000000000001</v>
      </c>
      <c r="J93">
        <f>BYPL_EOD!AC93+BYPL_EOD!AD93</f>
        <v>8.9600000000000009</v>
      </c>
      <c r="K93">
        <f>MES_EOD!AC93+MES_EOD!AD93</f>
        <v>0</v>
      </c>
      <c r="L93">
        <f>NDMC_EOD!AC93+NDMC_EOD!AD93</f>
        <v>2.08</v>
      </c>
      <c r="M93">
        <f>TPDDL_EOD!AC93+TPDDL_EOD!AD93</f>
        <v>11.68</v>
      </c>
      <c r="N93">
        <f t="shared" si="6"/>
        <v>39.07</v>
      </c>
      <c r="O93" s="154">
        <f t="shared" si="7"/>
        <v>0.53000000000000114</v>
      </c>
      <c r="P93">
        <v>16.571794215510625</v>
      </c>
      <c r="Q93">
        <v>9.0815459431789112</v>
      </c>
      <c r="R93">
        <v>0</v>
      </c>
      <c r="S93">
        <v>2.1082160225236755</v>
      </c>
      <c r="T93">
        <v>11.838443818786793</v>
      </c>
      <c r="U93" s="156">
        <f t="shared" si="8"/>
        <v>39.600000000000009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16.350000000000001</v>
      </c>
      <c r="J94">
        <f>BYPL_EOD!AC94+BYPL_EOD!AD94</f>
        <v>8.9600000000000009</v>
      </c>
      <c r="K94">
        <f>MES_EOD!AC94+MES_EOD!AD94</f>
        <v>0</v>
      </c>
      <c r="L94">
        <f>NDMC_EOD!AC94+NDMC_EOD!AD94</f>
        <v>2.08</v>
      </c>
      <c r="M94">
        <f>TPDDL_EOD!AC94+TPDDL_EOD!AD94</f>
        <v>11.68</v>
      </c>
      <c r="N94">
        <f t="shared" si="6"/>
        <v>39.07</v>
      </c>
      <c r="O94" s="154">
        <f t="shared" si="7"/>
        <v>0.53000000000000114</v>
      </c>
      <c r="P94">
        <v>16.571794215510625</v>
      </c>
      <c r="Q94">
        <v>9.0815459431789112</v>
      </c>
      <c r="R94">
        <v>0</v>
      </c>
      <c r="S94">
        <v>2.1082160225236755</v>
      </c>
      <c r="T94">
        <v>11.838443818786793</v>
      </c>
      <c r="U94" s="156">
        <f t="shared" si="8"/>
        <v>39.600000000000009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16.350000000000001</v>
      </c>
      <c r="J95">
        <f>BYPL_EOD!AC95+BYPL_EOD!AD95</f>
        <v>8.9600000000000009</v>
      </c>
      <c r="K95">
        <f>MES_EOD!AC95+MES_EOD!AD95</f>
        <v>0</v>
      </c>
      <c r="L95">
        <f>NDMC_EOD!AC95+NDMC_EOD!AD95</f>
        <v>2.08</v>
      </c>
      <c r="M95">
        <f>TPDDL_EOD!AC95+TPDDL_EOD!AD95</f>
        <v>11.68</v>
      </c>
      <c r="N95">
        <f t="shared" si="6"/>
        <v>39.07</v>
      </c>
      <c r="O95" s="154">
        <f t="shared" si="7"/>
        <v>0.53000000000000114</v>
      </c>
      <c r="P95">
        <v>16.571794215510625</v>
      </c>
      <c r="Q95">
        <v>9.0815459431789112</v>
      </c>
      <c r="R95">
        <v>0</v>
      </c>
      <c r="S95">
        <v>2.1082160225236755</v>
      </c>
      <c r="T95">
        <v>11.838443818786793</v>
      </c>
      <c r="U95" s="156">
        <f t="shared" si="8"/>
        <v>39.600000000000009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16.350000000000001</v>
      </c>
      <c r="J96">
        <f>BYPL_EOD!AC96+BYPL_EOD!AD96</f>
        <v>8.9600000000000009</v>
      </c>
      <c r="K96">
        <f>MES_EOD!AC96+MES_EOD!AD96</f>
        <v>0</v>
      </c>
      <c r="L96">
        <f>NDMC_EOD!AC96+NDMC_EOD!AD96</f>
        <v>2.08</v>
      </c>
      <c r="M96">
        <f>TPDDL_EOD!AC96+TPDDL_EOD!AD96</f>
        <v>11.68</v>
      </c>
      <c r="N96">
        <f t="shared" si="6"/>
        <v>39.07</v>
      </c>
      <c r="O96" s="154">
        <f t="shared" si="7"/>
        <v>0.53000000000000114</v>
      </c>
      <c r="P96">
        <v>16.571794215510625</v>
      </c>
      <c r="Q96">
        <v>9.0815459431789112</v>
      </c>
      <c r="R96">
        <v>0</v>
      </c>
      <c r="S96">
        <v>2.1082160225236755</v>
      </c>
      <c r="T96">
        <v>11.838443818786793</v>
      </c>
      <c r="U96" s="156">
        <f t="shared" si="8"/>
        <v>39.600000000000009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16.350000000000001</v>
      </c>
      <c r="J97">
        <f>BYPL_EOD!AC97+BYPL_EOD!AD97</f>
        <v>8.9600000000000009</v>
      </c>
      <c r="K97">
        <f>MES_EOD!AC97+MES_EOD!AD97</f>
        <v>0</v>
      </c>
      <c r="L97">
        <f>NDMC_EOD!AC97+NDMC_EOD!AD97</f>
        <v>2.08</v>
      </c>
      <c r="M97">
        <f>TPDDL_EOD!AC97+TPDDL_EOD!AD97</f>
        <v>11.68</v>
      </c>
      <c r="N97">
        <f t="shared" si="6"/>
        <v>39.07</v>
      </c>
      <c r="O97" s="154">
        <f t="shared" si="7"/>
        <v>0.53000000000000114</v>
      </c>
      <c r="P97">
        <v>16.571794215510625</v>
      </c>
      <c r="Q97">
        <v>9.0815459431789112</v>
      </c>
      <c r="R97">
        <v>0</v>
      </c>
      <c r="S97">
        <v>2.1082160225236755</v>
      </c>
      <c r="T97">
        <v>11.838443818786793</v>
      </c>
      <c r="U97" s="156">
        <f t="shared" si="8"/>
        <v>39.600000000000009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16.350000000000001</v>
      </c>
      <c r="J98">
        <f>BYPL_EOD!AC98+BYPL_EOD!AD98</f>
        <v>8.9600000000000009</v>
      </c>
      <c r="K98">
        <f>MES_EOD!AC98+MES_EOD!AD98</f>
        <v>0</v>
      </c>
      <c r="L98">
        <f>NDMC_EOD!AC98+NDMC_EOD!AD98</f>
        <v>2.08</v>
      </c>
      <c r="M98">
        <f>TPDDL_EOD!AC98+TPDDL_EOD!AD98</f>
        <v>11.68</v>
      </c>
      <c r="N98">
        <f t="shared" si="6"/>
        <v>39.07</v>
      </c>
      <c r="O98" s="154">
        <f t="shared" si="7"/>
        <v>0.53000000000000114</v>
      </c>
      <c r="P98">
        <v>16.571794215510625</v>
      </c>
      <c r="Q98">
        <v>9.0815459431789112</v>
      </c>
      <c r="R98">
        <v>0</v>
      </c>
      <c r="S98">
        <v>2.1082160225236755</v>
      </c>
      <c r="T98">
        <v>11.838443818786793</v>
      </c>
      <c r="U98" s="156">
        <f t="shared" si="8"/>
        <v>39.600000000000009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0.93295000000000006</v>
      </c>
      <c r="E99" s="156">
        <f t="shared" si="12"/>
        <v>0</v>
      </c>
      <c r="F99" s="156">
        <f t="shared" si="12"/>
        <v>2.016</v>
      </c>
      <c r="G99" s="156">
        <f t="shared" si="12"/>
        <v>0.93295000000000006</v>
      </c>
      <c r="H99" s="156"/>
      <c r="I99" s="156">
        <f t="shared" si="12"/>
        <v>0.36618499999999976</v>
      </c>
      <c r="J99" s="156">
        <f t="shared" si="12"/>
        <v>0.18905500000000022</v>
      </c>
      <c r="K99" s="156">
        <f t="shared" si="12"/>
        <v>0</v>
      </c>
      <c r="L99" s="156">
        <f t="shared" si="12"/>
        <v>4.942500000000008E-2</v>
      </c>
      <c r="M99" s="156">
        <f t="shared" si="12"/>
        <v>0.31848500000000002</v>
      </c>
      <c r="N99" s="156">
        <f t="shared" si="12"/>
        <v>0.92315000000000136</v>
      </c>
      <c r="O99" s="156">
        <f t="shared" si="12"/>
        <v>9.7999999999999893E-3</v>
      </c>
      <c r="P99" s="156">
        <f t="shared" si="12"/>
        <v>0.3702485531097125</v>
      </c>
      <c r="Q99" s="156">
        <f t="shared" si="12"/>
        <v>0.19082668101507855</v>
      </c>
      <c r="R99" s="156">
        <f t="shared" si="12"/>
        <v>0</v>
      </c>
      <c r="S99" s="156">
        <f t="shared" si="12"/>
        <v>4.9963195085344657E-2</v>
      </c>
      <c r="T99" s="156">
        <f t="shared" si="12"/>
        <v>0.32191157078986393</v>
      </c>
      <c r="U99" s="156">
        <f t="shared" si="12"/>
        <v>0.93295000000000006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44682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215.15</v>
      </c>
      <c r="E3">
        <f>BAWANA!AM3</f>
        <v>0</v>
      </c>
      <c r="F3">
        <f>(B3+C3)*0.8</f>
        <v>256</v>
      </c>
      <c r="G3">
        <f>(D3+E3)</f>
        <v>215.15</v>
      </c>
      <c r="H3" s="154"/>
      <c r="I3">
        <f>BRPL_EOD!AK3+BRPL_EOD!AL3</f>
        <v>77.36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54.05</v>
      </c>
      <c r="N3">
        <f t="shared" ref="N3:N66" si="0">SUM(I3:M3)</f>
        <v>215.14999999999998</v>
      </c>
      <c r="O3" s="154">
        <f t="shared" ref="O3:O66" si="1">G3-N3</f>
        <v>0</v>
      </c>
      <c r="P3">
        <v>77.360000000000014</v>
      </c>
      <c r="Q3">
        <v>49.920000000000009</v>
      </c>
      <c r="R3">
        <v>5.8200000000000012</v>
      </c>
      <c r="S3">
        <v>28.000000000000004</v>
      </c>
      <c r="T3">
        <v>54.050000000000004</v>
      </c>
      <c r="U3" s="156">
        <f t="shared" ref="U3:U66" si="2">SUM(P3:T3)</f>
        <v>215.15000000000003</v>
      </c>
      <c r="V3" s="154">
        <f t="shared" ref="V3:V66" si="3">G3-U3</f>
        <v>0</v>
      </c>
      <c r="Y3">
        <f>BAWANA!AW3+BAWANA!AX3</f>
        <v>30</v>
      </c>
      <c r="Z3">
        <f>BAWANA!BD3+BAWANA!BE3</f>
        <v>24.85</v>
      </c>
      <c r="AA3">
        <f>BAWANA!X3+BAWANA!Y3</f>
        <v>30</v>
      </c>
      <c r="AB3">
        <f>BAWANA!AE3+BAWANA!AF3</f>
        <v>24.85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215.15</v>
      </c>
      <c r="E4">
        <f>BAWANA!AM4</f>
        <v>0</v>
      </c>
      <c r="F4">
        <f t="shared" ref="F4:F67" si="4">(B4+C4)*0.8</f>
        <v>256</v>
      </c>
      <c r="G4">
        <f t="shared" ref="G4:G67" si="5">(D4+E4)</f>
        <v>215.15</v>
      </c>
      <c r="H4" s="154"/>
      <c r="I4">
        <f>BRPL_EOD!AK4+BRPL_EOD!AL4</f>
        <v>77.36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54.05</v>
      </c>
      <c r="N4">
        <f t="shared" si="0"/>
        <v>215.14999999999998</v>
      </c>
      <c r="O4" s="154">
        <f t="shared" si="1"/>
        <v>0</v>
      </c>
      <c r="P4">
        <v>77.360000000000014</v>
      </c>
      <c r="Q4">
        <v>49.920000000000009</v>
      </c>
      <c r="R4">
        <v>5.8200000000000012</v>
      </c>
      <c r="S4">
        <v>28.000000000000004</v>
      </c>
      <c r="T4">
        <v>54.050000000000004</v>
      </c>
      <c r="U4" s="156">
        <f t="shared" si="2"/>
        <v>215.15000000000003</v>
      </c>
      <c r="V4" s="154">
        <f t="shared" si="3"/>
        <v>0</v>
      </c>
      <c r="Y4">
        <f>BAWANA!AW4+BAWANA!AX4</f>
        <v>30</v>
      </c>
      <c r="Z4">
        <f>BAWANA!BD4+BAWANA!BE4</f>
        <v>24.85</v>
      </c>
      <c r="AA4">
        <f>BAWANA!X4+BAWANA!Y4</f>
        <v>30</v>
      </c>
      <c r="AB4">
        <f>BAWANA!AE4+BAWANA!AF4</f>
        <v>24.85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215.15</v>
      </c>
      <c r="E5">
        <f>BAWANA!AM5</f>
        <v>0</v>
      </c>
      <c r="F5">
        <f t="shared" si="4"/>
        <v>256</v>
      </c>
      <c r="G5">
        <f t="shared" si="5"/>
        <v>215.15</v>
      </c>
      <c r="H5" s="154"/>
      <c r="I5">
        <f>BRPL_EOD!AK5+BRPL_EOD!AL5</f>
        <v>77.36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54.05</v>
      </c>
      <c r="N5">
        <f t="shared" si="0"/>
        <v>215.14999999999998</v>
      </c>
      <c r="O5" s="154">
        <f t="shared" si="1"/>
        <v>0</v>
      </c>
      <c r="P5">
        <v>77.360000000000014</v>
      </c>
      <c r="Q5">
        <v>49.920000000000009</v>
      </c>
      <c r="R5">
        <v>5.8200000000000012</v>
      </c>
      <c r="S5">
        <v>28.000000000000004</v>
      </c>
      <c r="T5">
        <v>54.050000000000004</v>
      </c>
      <c r="U5" s="156">
        <f t="shared" si="2"/>
        <v>215.15000000000003</v>
      </c>
      <c r="V5" s="154">
        <f t="shared" si="3"/>
        <v>0</v>
      </c>
      <c r="Y5">
        <f>BAWANA!AW5+BAWANA!AX5</f>
        <v>30</v>
      </c>
      <c r="Z5">
        <f>BAWANA!BD5+BAWANA!BE5</f>
        <v>24.85</v>
      </c>
      <c r="AA5">
        <f>BAWANA!X5+BAWANA!Y5</f>
        <v>30</v>
      </c>
      <c r="AB5">
        <f>BAWANA!AE5+BAWANA!AF5</f>
        <v>24.85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215.15</v>
      </c>
      <c r="E6">
        <f>BAWANA!AM6</f>
        <v>0</v>
      </c>
      <c r="F6">
        <f t="shared" si="4"/>
        <v>256</v>
      </c>
      <c r="G6">
        <f t="shared" si="5"/>
        <v>215.15</v>
      </c>
      <c r="H6" s="154"/>
      <c r="I6">
        <f>BRPL_EOD!AK6+BRPL_EOD!AL6</f>
        <v>77.36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54.05</v>
      </c>
      <c r="N6">
        <f t="shared" si="0"/>
        <v>215.14999999999998</v>
      </c>
      <c r="O6" s="154">
        <f t="shared" si="1"/>
        <v>0</v>
      </c>
      <c r="P6">
        <v>77.360000000000014</v>
      </c>
      <c r="Q6">
        <v>49.920000000000009</v>
      </c>
      <c r="R6">
        <v>5.8200000000000012</v>
      </c>
      <c r="S6">
        <v>28.000000000000004</v>
      </c>
      <c r="T6">
        <v>54.050000000000004</v>
      </c>
      <c r="U6" s="156">
        <f t="shared" si="2"/>
        <v>215.15000000000003</v>
      </c>
      <c r="V6" s="154">
        <f t="shared" si="3"/>
        <v>0</v>
      </c>
      <c r="Y6">
        <f>BAWANA!AW6+BAWANA!AX6</f>
        <v>30</v>
      </c>
      <c r="Z6">
        <f>BAWANA!BD6+BAWANA!BE6</f>
        <v>24.85</v>
      </c>
      <c r="AA6">
        <f>BAWANA!X6+BAWANA!Y6</f>
        <v>30</v>
      </c>
      <c r="AB6">
        <f>BAWANA!AE6+BAWANA!AF6</f>
        <v>24.85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215.15</v>
      </c>
      <c r="E7">
        <f>BAWANA!AM7</f>
        <v>0</v>
      </c>
      <c r="F7">
        <f t="shared" si="4"/>
        <v>256</v>
      </c>
      <c r="G7">
        <f t="shared" si="5"/>
        <v>215.15</v>
      </c>
      <c r="H7" s="154"/>
      <c r="I7">
        <f>BRPL_EOD!AK7+BRPL_EOD!AL7</f>
        <v>77.36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54.05</v>
      </c>
      <c r="N7">
        <f t="shared" si="0"/>
        <v>215.14999999999998</v>
      </c>
      <c r="O7" s="154">
        <f t="shared" si="1"/>
        <v>0</v>
      </c>
      <c r="P7">
        <v>77.360000000000014</v>
      </c>
      <c r="Q7">
        <v>49.920000000000009</v>
      </c>
      <c r="R7">
        <v>5.8200000000000012</v>
      </c>
      <c r="S7">
        <v>28.000000000000004</v>
      </c>
      <c r="T7">
        <v>54.050000000000004</v>
      </c>
      <c r="U7" s="156">
        <f t="shared" si="2"/>
        <v>215.15000000000003</v>
      </c>
      <c r="V7" s="154">
        <f t="shared" si="3"/>
        <v>0</v>
      </c>
      <c r="Y7">
        <f>BAWANA!AW7+BAWANA!AX7</f>
        <v>30</v>
      </c>
      <c r="Z7">
        <f>BAWANA!BD7+BAWANA!BE7</f>
        <v>24.85</v>
      </c>
      <c r="AA7">
        <f>BAWANA!X7+BAWANA!Y7</f>
        <v>30</v>
      </c>
      <c r="AB7">
        <f>BAWANA!AE7+BAWANA!AF7</f>
        <v>24.85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215.15</v>
      </c>
      <c r="E8">
        <f>BAWANA!AM8</f>
        <v>0</v>
      </c>
      <c r="F8">
        <f t="shared" si="4"/>
        <v>256</v>
      </c>
      <c r="G8">
        <f t="shared" si="5"/>
        <v>215.15</v>
      </c>
      <c r="H8" s="154"/>
      <c r="I8">
        <f>BRPL_EOD!AK8+BRPL_EOD!AL8</f>
        <v>77.36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54.05</v>
      </c>
      <c r="N8">
        <f t="shared" si="0"/>
        <v>215.14999999999998</v>
      </c>
      <c r="O8" s="154">
        <f t="shared" si="1"/>
        <v>0</v>
      </c>
      <c r="P8">
        <v>77.360000000000014</v>
      </c>
      <c r="Q8">
        <v>49.920000000000009</v>
      </c>
      <c r="R8">
        <v>5.8200000000000012</v>
      </c>
      <c r="S8">
        <v>28.000000000000004</v>
      </c>
      <c r="T8">
        <v>54.050000000000004</v>
      </c>
      <c r="U8" s="156">
        <f t="shared" si="2"/>
        <v>215.15000000000003</v>
      </c>
      <c r="V8" s="154">
        <f t="shared" si="3"/>
        <v>0</v>
      </c>
      <c r="Y8">
        <f>BAWANA!AW8+BAWANA!AX8</f>
        <v>30</v>
      </c>
      <c r="Z8">
        <f>BAWANA!BD8+BAWANA!BE8</f>
        <v>24.85</v>
      </c>
      <c r="AA8">
        <f>BAWANA!X8+BAWANA!Y8</f>
        <v>30</v>
      </c>
      <c r="AB8">
        <f>BAWANA!AE8+BAWANA!AF8</f>
        <v>24.85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215.15</v>
      </c>
      <c r="E9">
        <f>BAWANA!AM9</f>
        <v>0</v>
      </c>
      <c r="F9">
        <f t="shared" si="4"/>
        <v>256</v>
      </c>
      <c r="G9">
        <f t="shared" si="5"/>
        <v>215.15</v>
      </c>
      <c r="H9" s="154"/>
      <c r="I9">
        <f>BRPL_EOD!AK9+BRPL_EOD!AL9</f>
        <v>77.36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54.05</v>
      </c>
      <c r="N9">
        <f t="shared" si="0"/>
        <v>215.14999999999998</v>
      </c>
      <c r="O9" s="154">
        <f t="shared" si="1"/>
        <v>0</v>
      </c>
      <c r="P9">
        <v>77.360000000000014</v>
      </c>
      <c r="Q9">
        <v>49.920000000000009</v>
      </c>
      <c r="R9">
        <v>5.8200000000000012</v>
      </c>
      <c r="S9">
        <v>28.000000000000004</v>
      </c>
      <c r="T9">
        <v>54.050000000000004</v>
      </c>
      <c r="U9" s="156">
        <f t="shared" si="2"/>
        <v>215.15000000000003</v>
      </c>
      <c r="V9" s="154">
        <f t="shared" si="3"/>
        <v>0</v>
      </c>
      <c r="Y9">
        <f>BAWANA!AW9+BAWANA!AX9</f>
        <v>30</v>
      </c>
      <c r="Z9">
        <f>BAWANA!BD9+BAWANA!BE9</f>
        <v>24.85</v>
      </c>
      <c r="AA9">
        <f>BAWANA!X9+BAWANA!Y9</f>
        <v>30</v>
      </c>
      <c r="AB9">
        <f>BAWANA!AE9+BAWANA!AF9</f>
        <v>24.85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215.15</v>
      </c>
      <c r="E10">
        <f>BAWANA!AM10</f>
        <v>0</v>
      </c>
      <c r="F10">
        <f t="shared" si="4"/>
        <v>256</v>
      </c>
      <c r="G10">
        <f t="shared" si="5"/>
        <v>215.15</v>
      </c>
      <c r="H10" s="154"/>
      <c r="I10">
        <f>BRPL_EOD!AK10+BRPL_EOD!AL10</f>
        <v>77.36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54.05</v>
      </c>
      <c r="N10">
        <f t="shared" si="0"/>
        <v>215.14999999999998</v>
      </c>
      <c r="O10" s="154">
        <f t="shared" si="1"/>
        <v>0</v>
      </c>
      <c r="P10">
        <v>77.360000000000014</v>
      </c>
      <c r="Q10">
        <v>49.920000000000009</v>
      </c>
      <c r="R10">
        <v>5.8200000000000012</v>
      </c>
      <c r="S10">
        <v>28.000000000000004</v>
      </c>
      <c r="T10">
        <v>54.050000000000004</v>
      </c>
      <c r="U10" s="156">
        <f t="shared" si="2"/>
        <v>215.15000000000003</v>
      </c>
      <c r="V10" s="154">
        <f t="shared" si="3"/>
        <v>0</v>
      </c>
      <c r="Y10">
        <f>BAWANA!AW10+BAWANA!AX10</f>
        <v>30</v>
      </c>
      <c r="Z10">
        <f>BAWANA!BD10+BAWANA!BE10</f>
        <v>24.85</v>
      </c>
      <c r="AA10">
        <f>BAWANA!X10+BAWANA!Y10</f>
        <v>30</v>
      </c>
      <c r="AB10">
        <f>BAWANA!AE10+BAWANA!AF10</f>
        <v>24.85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215.15</v>
      </c>
      <c r="E11">
        <f>BAWANA!AM11</f>
        <v>0</v>
      </c>
      <c r="F11">
        <f t="shared" si="4"/>
        <v>256</v>
      </c>
      <c r="G11">
        <f t="shared" si="5"/>
        <v>215.15</v>
      </c>
      <c r="H11" s="154"/>
      <c r="I11">
        <f>BRPL_EOD!AK11+BRPL_EOD!AL11</f>
        <v>77.36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54.05</v>
      </c>
      <c r="N11">
        <f t="shared" si="0"/>
        <v>215.14999999999998</v>
      </c>
      <c r="O11" s="154">
        <f t="shared" si="1"/>
        <v>0</v>
      </c>
      <c r="P11">
        <v>77.360000000000014</v>
      </c>
      <c r="Q11">
        <v>49.920000000000009</v>
      </c>
      <c r="R11">
        <v>5.8200000000000012</v>
      </c>
      <c r="S11">
        <v>28.000000000000004</v>
      </c>
      <c r="T11">
        <v>54.050000000000004</v>
      </c>
      <c r="U11" s="156">
        <f t="shared" si="2"/>
        <v>215.15000000000003</v>
      </c>
      <c r="V11" s="154">
        <f t="shared" si="3"/>
        <v>0</v>
      </c>
      <c r="Y11">
        <f>BAWANA!AW11+BAWANA!AX11</f>
        <v>30</v>
      </c>
      <c r="Z11">
        <f>BAWANA!BD11+BAWANA!BE11</f>
        <v>24.85</v>
      </c>
      <c r="AA11">
        <f>BAWANA!X11+BAWANA!Y11</f>
        <v>30</v>
      </c>
      <c r="AB11">
        <f>BAWANA!AE11+BAWANA!AF11</f>
        <v>24.85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215.15</v>
      </c>
      <c r="E12">
        <f>BAWANA!AM12</f>
        <v>0</v>
      </c>
      <c r="F12">
        <f t="shared" si="4"/>
        <v>256</v>
      </c>
      <c r="G12">
        <f t="shared" si="5"/>
        <v>215.15</v>
      </c>
      <c r="H12" s="154"/>
      <c r="I12">
        <f>BRPL_EOD!AK12+BRPL_EOD!AL12</f>
        <v>77.36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54.05</v>
      </c>
      <c r="N12">
        <f t="shared" si="0"/>
        <v>215.14999999999998</v>
      </c>
      <c r="O12" s="154">
        <f t="shared" si="1"/>
        <v>0</v>
      </c>
      <c r="P12">
        <v>77.360000000000014</v>
      </c>
      <c r="Q12">
        <v>49.920000000000009</v>
      </c>
      <c r="R12">
        <v>5.8200000000000012</v>
      </c>
      <c r="S12">
        <v>28.000000000000004</v>
      </c>
      <c r="T12">
        <v>54.050000000000004</v>
      </c>
      <c r="U12" s="156">
        <f t="shared" si="2"/>
        <v>215.15000000000003</v>
      </c>
      <c r="V12" s="154">
        <f t="shared" si="3"/>
        <v>0</v>
      </c>
      <c r="Y12">
        <f>BAWANA!AW12+BAWANA!AX12</f>
        <v>30</v>
      </c>
      <c r="Z12">
        <f>BAWANA!BD12+BAWANA!BE12</f>
        <v>24.85</v>
      </c>
      <c r="AA12">
        <f>BAWANA!X12+BAWANA!Y12</f>
        <v>30</v>
      </c>
      <c r="AB12">
        <f>BAWANA!AE12+BAWANA!AF12</f>
        <v>24.85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215.15</v>
      </c>
      <c r="E13">
        <f>BAWANA!AM13</f>
        <v>0</v>
      </c>
      <c r="F13">
        <f t="shared" si="4"/>
        <v>256</v>
      </c>
      <c r="G13">
        <f t="shared" si="5"/>
        <v>215.15</v>
      </c>
      <c r="H13" s="154"/>
      <c r="I13">
        <f>BRPL_EOD!AK13+BRPL_EOD!AL13</f>
        <v>77.36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54.05</v>
      </c>
      <c r="N13">
        <f t="shared" si="0"/>
        <v>215.14999999999998</v>
      </c>
      <c r="O13" s="154">
        <f t="shared" si="1"/>
        <v>0</v>
      </c>
      <c r="P13">
        <v>77.360000000000014</v>
      </c>
      <c r="Q13">
        <v>49.920000000000009</v>
      </c>
      <c r="R13">
        <v>5.8200000000000012</v>
      </c>
      <c r="S13">
        <v>28.000000000000004</v>
      </c>
      <c r="T13">
        <v>54.050000000000004</v>
      </c>
      <c r="U13" s="156">
        <f t="shared" si="2"/>
        <v>215.15000000000003</v>
      </c>
      <c r="V13" s="154">
        <f t="shared" si="3"/>
        <v>0</v>
      </c>
      <c r="Y13">
        <f>BAWANA!AW13+BAWANA!AX13</f>
        <v>30</v>
      </c>
      <c r="Z13">
        <f>BAWANA!BD13+BAWANA!BE13</f>
        <v>24.85</v>
      </c>
      <c r="AA13">
        <f>BAWANA!X13+BAWANA!Y13</f>
        <v>30</v>
      </c>
      <c r="AB13">
        <f>BAWANA!AE13+BAWANA!AF13</f>
        <v>24.85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215.15</v>
      </c>
      <c r="E14">
        <f>BAWANA!AM14</f>
        <v>0</v>
      </c>
      <c r="F14">
        <f t="shared" si="4"/>
        <v>256</v>
      </c>
      <c r="G14">
        <f t="shared" si="5"/>
        <v>215.15</v>
      </c>
      <c r="H14" s="154"/>
      <c r="I14">
        <f>BRPL_EOD!AK14+BRPL_EOD!AL14</f>
        <v>77.36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54.05</v>
      </c>
      <c r="N14">
        <f t="shared" si="0"/>
        <v>215.14999999999998</v>
      </c>
      <c r="O14" s="154">
        <f t="shared" si="1"/>
        <v>0</v>
      </c>
      <c r="P14">
        <v>77.360000000000014</v>
      </c>
      <c r="Q14">
        <v>49.920000000000009</v>
      </c>
      <c r="R14">
        <v>5.8200000000000012</v>
      </c>
      <c r="S14">
        <v>28.000000000000004</v>
      </c>
      <c r="T14">
        <v>54.050000000000004</v>
      </c>
      <c r="U14" s="156">
        <f t="shared" si="2"/>
        <v>215.15000000000003</v>
      </c>
      <c r="V14" s="154">
        <f t="shared" si="3"/>
        <v>0</v>
      </c>
      <c r="Y14">
        <f>BAWANA!AW14+BAWANA!AX14</f>
        <v>30</v>
      </c>
      <c r="Z14">
        <f>BAWANA!BD14+BAWANA!BE14</f>
        <v>24.85</v>
      </c>
      <c r="AA14">
        <f>BAWANA!X14+BAWANA!Y14</f>
        <v>30</v>
      </c>
      <c r="AB14">
        <f>BAWANA!AE14+BAWANA!AF14</f>
        <v>24.85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216.3</v>
      </c>
      <c r="E15">
        <f>BAWANA!AM15</f>
        <v>0</v>
      </c>
      <c r="F15">
        <f t="shared" si="4"/>
        <v>256</v>
      </c>
      <c r="G15">
        <f t="shared" si="5"/>
        <v>216.3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10.82</v>
      </c>
      <c r="L15">
        <f>NDMC_EOD!AK15+NDMC_EOD!AL15</f>
        <v>28</v>
      </c>
      <c r="M15">
        <f>TPDDL_EOD!AK15+TPDDL_EOD!AL15</f>
        <v>51.55</v>
      </c>
      <c r="N15">
        <f t="shared" si="0"/>
        <v>216.29000000000002</v>
      </c>
      <c r="O15" s="154">
        <f t="shared" si="1"/>
        <v>9.9999999999909051E-3</v>
      </c>
      <c r="P15">
        <v>76.004997714130624</v>
      </c>
      <c r="Q15">
        <v>49.92</v>
      </c>
      <c r="R15">
        <v>10.82</v>
      </c>
      <c r="S15">
        <v>28.001484719532048</v>
      </c>
      <c r="T15">
        <v>51.553517566337312</v>
      </c>
      <c r="U15" s="156">
        <f t="shared" si="2"/>
        <v>216.29999999999998</v>
      </c>
      <c r="V15" s="154">
        <f t="shared" si="3"/>
        <v>0</v>
      </c>
      <c r="Y15">
        <f>BAWANA!AW15+BAWANA!AX15</f>
        <v>30</v>
      </c>
      <c r="Z15">
        <f>BAWANA!BD15+BAWANA!BE15</f>
        <v>23.7</v>
      </c>
      <c r="AA15">
        <f>BAWANA!X15+BAWANA!Y15</f>
        <v>30</v>
      </c>
      <c r="AB15">
        <f>BAWANA!AE15+BAWANA!AF15</f>
        <v>23.7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216.3</v>
      </c>
      <c r="E16">
        <f>BAWANA!AM16</f>
        <v>0</v>
      </c>
      <c r="F16">
        <f t="shared" si="4"/>
        <v>256</v>
      </c>
      <c r="G16">
        <f t="shared" si="5"/>
        <v>216.3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10.82</v>
      </c>
      <c r="L16">
        <f>NDMC_EOD!AK16+NDMC_EOD!AL16</f>
        <v>28</v>
      </c>
      <c r="M16">
        <f>TPDDL_EOD!AK16+TPDDL_EOD!AL16</f>
        <v>51.55</v>
      </c>
      <c r="N16">
        <f t="shared" si="0"/>
        <v>216.29000000000002</v>
      </c>
      <c r="O16" s="154">
        <f t="shared" si="1"/>
        <v>9.9999999999909051E-3</v>
      </c>
      <c r="P16">
        <v>76.004997714130624</v>
      </c>
      <c r="Q16">
        <v>49.92</v>
      </c>
      <c r="R16">
        <v>10.82</v>
      </c>
      <c r="S16">
        <v>28.001484719532048</v>
      </c>
      <c r="T16">
        <v>51.553517566337312</v>
      </c>
      <c r="U16" s="156">
        <f t="shared" si="2"/>
        <v>216.29999999999998</v>
      </c>
      <c r="V16" s="154">
        <f t="shared" si="3"/>
        <v>0</v>
      </c>
      <c r="Y16">
        <f>BAWANA!AW16+BAWANA!AX16</f>
        <v>30</v>
      </c>
      <c r="Z16">
        <f>BAWANA!BD16+BAWANA!BE16</f>
        <v>23.7</v>
      </c>
      <c r="AA16">
        <f>BAWANA!X16+BAWANA!Y16</f>
        <v>30</v>
      </c>
      <c r="AB16">
        <f>BAWANA!AE16+BAWANA!AF16</f>
        <v>23.7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216.3</v>
      </c>
      <c r="E17">
        <f>BAWANA!AM17</f>
        <v>0</v>
      </c>
      <c r="F17">
        <f t="shared" si="4"/>
        <v>256</v>
      </c>
      <c r="G17">
        <f t="shared" si="5"/>
        <v>216.3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10.82</v>
      </c>
      <c r="L17">
        <f>NDMC_EOD!AK17+NDMC_EOD!AL17</f>
        <v>28</v>
      </c>
      <c r="M17">
        <f>TPDDL_EOD!AK17+TPDDL_EOD!AL17</f>
        <v>51.55</v>
      </c>
      <c r="N17">
        <f t="shared" si="0"/>
        <v>216.29000000000002</v>
      </c>
      <c r="O17" s="154">
        <f t="shared" si="1"/>
        <v>9.9999999999909051E-3</v>
      </c>
      <c r="P17">
        <v>76.004997714130624</v>
      </c>
      <c r="Q17">
        <v>49.92</v>
      </c>
      <c r="R17">
        <v>10.82</v>
      </c>
      <c r="S17">
        <v>28.001484719532048</v>
      </c>
      <c r="T17">
        <v>51.553517566337312</v>
      </c>
      <c r="U17" s="156">
        <f t="shared" si="2"/>
        <v>216.29999999999998</v>
      </c>
      <c r="V17" s="154">
        <f t="shared" si="3"/>
        <v>0</v>
      </c>
      <c r="Y17">
        <f>BAWANA!AW17+BAWANA!AX17</f>
        <v>30</v>
      </c>
      <c r="Z17">
        <f>BAWANA!BD17+BAWANA!BE17</f>
        <v>23.7</v>
      </c>
      <c r="AA17">
        <f>BAWANA!X17+BAWANA!Y17</f>
        <v>30</v>
      </c>
      <c r="AB17">
        <f>BAWANA!AE17+BAWANA!AF17</f>
        <v>23.7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216.3</v>
      </c>
      <c r="E18">
        <f>BAWANA!AM18</f>
        <v>0</v>
      </c>
      <c r="F18">
        <f t="shared" si="4"/>
        <v>256</v>
      </c>
      <c r="G18">
        <f t="shared" si="5"/>
        <v>216.3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10.82</v>
      </c>
      <c r="L18">
        <f>NDMC_EOD!AK18+NDMC_EOD!AL18</f>
        <v>28</v>
      </c>
      <c r="M18">
        <f>TPDDL_EOD!AK18+TPDDL_EOD!AL18</f>
        <v>51.55</v>
      </c>
      <c r="N18">
        <f t="shared" si="0"/>
        <v>216.29000000000002</v>
      </c>
      <c r="O18" s="154">
        <f t="shared" si="1"/>
        <v>9.9999999999909051E-3</v>
      </c>
      <c r="P18">
        <v>76.004997714130624</v>
      </c>
      <c r="Q18">
        <v>49.92</v>
      </c>
      <c r="R18">
        <v>10.82</v>
      </c>
      <c r="S18">
        <v>28.001484719532048</v>
      </c>
      <c r="T18">
        <v>51.553517566337312</v>
      </c>
      <c r="U18" s="156">
        <f t="shared" si="2"/>
        <v>216.29999999999998</v>
      </c>
      <c r="V18" s="154">
        <f t="shared" si="3"/>
        <v>0</v>
      </c>
      <c r="Y18">
        <f>BAWANA!AW18+BAWANA!AX18</f>
        <v>30</v>
      </c>
      <c r="Z18">
        <f>BAWANA!BD18+BAWANA!BE18</f>
        <v>23.7</v>
      </c>
      <c r="AA18">
        <f>BAWANA!X18+BAWANA!Y18</f>
        <v>30</v>
      </c>
      <c r="AB18">
        <f>BAWANA!AE18+BAWANA!AF18</f>
        <v>23.7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219.74</v>
      </c>
      <c r="E19">
        <f>BAWANA!AM19</f>
        <v>0</v>
      </c>
      <c r="F19">
        <f t="shared" si="4"/>
        <v>256</v>
      </c>
      <c r="G19">
        <f t="shared" si="5"/>
        <v>219.74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15.82</v>
      </c>
      <c r="L19">
        <f>NDMC_EOD!AK19+NDMC_EOD!AL19</f>
        <v>28</v>
      </c>
      <c r="M19">
        <f>TPDDL_EOD!AK19+TPDDL_EOD!AL19</f>
        <v>50</v>
      </c>
      <c r="N19">
        <f t="shared" si="0"/>
        <v>219.74</v>
      </c>
      <c r="O19" s="154">
        <f t="shared" si="1"/>
        <v>0</v>
      </c>
      <c r="P19">
        <v>76</v>
      </c>
      <c r="Q19">
        <v>49.92</v>
      </c>
      <c r="R19">
        <v>15.82</v>
      </c>
      <c r="S19">
        <v>28</v>
      </c>
      <c r="T19">
        <v>50</v>
      </c>
      <c r="U19" s="156">
        <f t="shared" si="2"/>
        <v>219.74</v>
      </c>
      <c r="V19" s="154">
        <f t="shared" si="3"/>
        <v>0</v>
      </c>
      <c r="Y19">
        <f>BAWANA!AW19+BAWANA!AX19</f>
        <v>30</v>
      </c>
      <c r="Z19">
        <f>BAWANA!BD19+BAWANA!BE19</f>
        <v>20.260000000000002</v>
      </c>
      <c r="AA19">
        <f>BAWANA!X19+BAWANA!Y19</f>
        <v>30</v>
      </c>
      <c r="AB19">
        <f>BAWANA!AE19+BAWANA!AF19</f>
        <v>20.260000000000002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215.98</v>
      </c>
      <c r="E20">
        <f>BAWANA!AM20</f>
        <v>0</v>
      </c>
      <c r="F20">
        <f t="shared" si="4"/>
        <v>256</v>
      </c>
      <c r="G20">
        <f t="shared" si="5"/>
        <v>215.98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9.82</v>
      </c>
      <c r="L20">
        <f>NDMC_EOD!AK20+NDMC_EOD!AL20</f>
        <v>28</v>
      </c>
      <c r="M20">
        <f>TPDDL_EOD!AK20+TPDDL_EOD!AL20</f>
        <v>52.24</v>
      </c>
      <c r="N20">
        <f t="shared" si="0"/>
        <v>215.98000000000002</v>
      </c>
      <c r="O20" s="154">
        <f t="shared" si="1"/>
        <v>0</v>
      </c>
      <c r="P20">
        <v>75.999999999999986</v>
      </c>
      <c r="Q20">
        <v>49.919999999999995</v>
      </c>
      <c r="R20">
        <v>9.8199999999999985</v>
      </c>
      <c r="S20">
        <v>27.999999999999996</v>
      </c>
      <c r="T20">
        <v>52.239999999999995</v>
      </c>
      <c r="U20" s="156">
        <f t="shared" si="2"/>
        <v>215.97999999999996</v>
      </c>
      <c r="V20" s="154">
        <f t="shared" si="3"/>
        <v>0</v>
      </c>
      <c r="Y20">
        <f>BAWANA!AW20+BAWANA!AX20</f>
        <v>30</v>
      </c>
      <c r="Z20">
        <f>BAWANA!BD20+BAWANA!BE20</f>
        <v>24.02</v>
      </c>
      <c r="AA20">
        <f>BAWANA!X20+BAWANA!Y20</f>
        <v>30</v>
      </c>
      <c r="AB20">
        <f>BAWANA!AE20+BAWANA!AF20</f>
        <v>24.02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216.93</v>
      </c>
      <c r="E21">
        <f>BAWANA!AM21</f>
        <v>0</v>
      </c>
      <c r="F21">
        <f t="shared" si="4"/>
        <v>256</v>
      </c>
      <c r="G21">
        <f t="shared" si="5"/>
        <v>216.93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12.82</v>
      </c>
      <c r="L21">
        <f>NDMC_EOD!AK21+NDMC_EOD!AL21</f>
        <v>28</v>
      </c>
      <c r="M21">
        <f>TPDDL_EOD!AK21+TPDDL_EOD!AL21</f>
        <v>50.18</v>
      </c>
      <c r="N21">
        <f t="shared" si="0"/>
        <v>216.92000000000002</v>
      </c>
      <c r="O21" s="154">
        <f t="shared" si="1"/>
        <v>9.9999999999909051E-3</v>
      </c>
      <c r="P21">
        <v>76.004986454382788</v>
      </c>
      <c r="Q21">
        <v>49.92</v>
      </c>
      <c r="R21">
        <v>12.82</v>
      </c>
      <c r="S21">
        <v>28.001480824756033</v>
      </c>
      <c r="T21">
        <v>50.183532720861173</v>
      </c>
      <c r="U21" s="156">
        <f t="shared" si="2"/>
        <v>216.93</v>
      </c>
      <c r="V21" s="154">
        <f t="shared" si="3"/>
        <v>0</v>
      </c>
      <c r="Y21">
        <f>BAWANA!AW21+BAWANA!AX21</f>
        <v>30</v>
      </c>
      <c r="Z21">
        <f>BAWANA!BD21+BAWANA!BE21</f>
        <v>23.07</v>
      </c>
      <c r="AA21">
        <f>BAWANA!X21+BAWANA!Y21</f>
        <v>30</v>
      </c>
      <c r="AB21">
        <f>BAWANA!AE21+BAWANA!AF21</f>
        <v>23.07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218.74</v>
      </c>
      <c r="E22">
        <f>BAWANA!AM22</f>
        <v>0</v>
      </c>
      <c r="F22">
        <f t="shared" si="4"/>
        <v>256</v>
      </c>
      <c r="G22">
        <f t="shared" si="5"/>
        <v>218.74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14.82</v>
      </c>
      <c r="L22">
        <f>NDMC_EOD!AK22+NDMC_EOD!AL22</f>
        <v>28</v>
      </c>
      <c r="M22">
        <f>TPDDL_EOD!AK22+TPDDL_EOD!AL22</f>
        <v>50</v>
      </c>
      <c r="N22">
        <f t="shared" si="0"/>
        <v>218.74</v>
      </c>
      <c r="O22" s="154">
        <f t="shared" si="1"/>
        <v>0</v>
      </c>
      <c r="P22">
        <v>76</v>
      </c>
      <c r="Q22">
        <v>49.92</v>
      </c>
      <c r="R22">
        <v>14.82</v>
      </c>
      <c r="S22">
        <v>28</v>
      </c>
      <c r="T22">
        <v>50</v>
      </c>
      <c r="U22" s="156">
        <f t="shared" si="2"/>
        <v>218.74</v>
      </c>
      <c r="V22" s="154">
        <f t="shared" si="3"/>
        <v>0</v>
      </c>
      <c r="Y22">
        <f>BAWANA!AW22+BAWANA!AX22</f>
        <v>30</v>
      </c>
      <c r="Z22">
        <f>BAWANA!BD22+BAWANA!BE22</f>
        <v>21.26</v>
      </c>
      <c r="AA22">
        <f>BAWANA!X22+BAWANA!Y22</f>
        <v>30</v>
      </c>
      <c r="AB22">
        <f>BAWANA!AE22+BAWANA!AF22</f>
        <v>21.26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218.74</v>
      </c>
      <c r="E23">
        <f>BAWANA!AM23</f>
        <v>0</v>
      </c>
      <c r="F23">
        <f t="shared" si="4"/>
        <v>256</v>
      </c>
      <c r="G23">
        <f t="shared" si="5"/>
        <v>218.74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14.82</v>
      </c>
      <c r="L23">
        <f>NDMC_EOD!AK23+NDMC_EOD!AL23</f>
        <v>28</v>
      </c>
      <c r="M23">
        <f>TPDDL_EOD!AK23+TPDDL_EOD!AL23</f>
        <v>50</v>
      </c>
      <c r="N23">
        <f t="shared" si="0"/>
        <v>218.74</v>
      </c>
      <c r="O23" s="154">
        <f t="shared" si="1"/>
        <v>0</v>
      </c>
      <c r="P23">
        <v>76</v>
      </c>
      <c r="Q23">
        <v>49.92</v>
      </c>
      <c r="R23">
        <v>14.82</v>
      </c>
      <c r="S23">
        <v>28</v>
      </c>
      <c r="T23">
        <v>50</v>
      </c>
      <c r="U23" s="156">
        <f t="shared" si="2"/>
        <v>218.74</v>
      </c>
      <c r="V23" s="154">
        <f t="shared" si="3"/>
        <v>0</v>
      </c>
      <c r="Y23">
        <f>BAWANA!AW23+BAWANA!AX23</f>
        <v>30</v>
      </c>
      <c r="Z23">
        <f>BAWANA!BD23+BAWANA!BE23</f>
        <v>21.26</v>
      </c>
      <c r="AA23">
        <f>BAWANA!X23+BAWANA!Y23</f>
        <v>30</v>
      </c>
      <c r="AB23">
        <f>BAWANA!AE23+BAWANA!AF23</f>
        <v>21.26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222.74</v>
      </c>
      <c r="E24">
        <f>BAWANA!AM24</f>
        <v>0</v>
      </c>
      <c r="F24">
        <f t="shared" si="4"/>
        <v>256</v>
      </c>
      <c r="G24">
        <f t="shared" si="5"/>
        <v>222.74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18.82</v>
      </c>
      <c r="L24">
        <f>NDMC_EOD!AK24+NDMC_EOD!AL24</f>
        <v>28</v>
      </c>
      <c r="M24">
        <f>TPDDL_EOD!AK24+TPDDL_EOD!AL24</f>
        <v>50</v>
      </c>
      <c r="N24">
        <f t="shared" si="0"/>
        <v>222.74</v>
      </c>
      <c r="O24" s="154">
        <f t="shared" si="1"/>
        <v>0</v>
      </c>
      <c r="P24">
        <v>76</v>
      </c>
      <c r="Q24">
        <v>49.92</v>
      </c>
      <c r="R24">
        <v>18.82</v>
      </c>
      <c r="S24">
        <v>28</v>
      </c>
      <c r="T24">
        <v>50</v>
      </c>
      <c r="U24" s="156">
        <f t="shared" si="2"/>
        <v>222.74</v>
      </c>
      <c r="V24" s="154">
        <f t="shared" si="3"/>
        <v>0</v>
      </c>
      <c r="Y24">
        <f>BAWANA!AW24+BAWANA!AX24</f>
        <v>30</v>
      </c>
      <c r="Z24">
        <f>BAWANA!BD24+BAWANA!BE24</f>
        <v>17.260000000000002</v>
      </c>
      <c r="AA24">
        <f>BAWANA!X24+BAWANA!Y24</f>
        <v>30</v>
      </c>
      <c r="AB24">
        <f>BAWANA!AE24+BAWANA!AF24</f>
        <v>17.260000000000002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227.74</v>
      </c>
      <c r="E25">
        <f>BAWANA!AM25</f>
        <v>0</v>
      </c>
      <c r="F25">
        <f t="shared" si="4"/>
        <v>256</v>
      </c>
      <c r="G25">
        <f t="shared" si="5"/>
        <v>227.74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23.82</v>
      </c>
      <c r="L25">
        <f>NDMC_EOD!AK25+NDMC_EOD!AL25</f>
        <v>28</v>
      </c>
      <c r="M25">
        <f>TPDDL_EOD!AK25+TPDDL_EOD!AL25</f>
        <v>50</v>
      </c>
      <c r="N25">
        <f t="shared" si="0"/>
        <v>227.74</v>
      </c>
      <c r="O25" s="154">
        <f t="shared" si="1"/>
        <v>0</v>
      </c>
      <c r="P25">
        <v>76</v>
      </c>
      <c r="Q25">
        <v>49.92</v>
      </c>
      <c r="R25">
        <v>23.82</v>
      </c>
      <c r="S25">
        <v>28</v>
      </c>
      <c r="T25">
        <v>50</v>
      </c>
      <c r="U25" s="156">
        <f t="shared" si="2"/>
        <v>227.74</v>
      </c>
      <c r="V25" s="154">
        <f t="shared" si="3"/>
        <v>0</v>
      </c>
      <c r="Y25">
        <f>BAWANA!AW25+BAWANA!AX25</f>
        <v>30</v>
      </c>
      <c r="Z25">
        <f>BAWANA!BD25+BAWANA!BE25</f>
        <v>12.26</v>
      </c>
      <c r="AA25">
        <f>BAWANA!X25+BAWANA!Y25</f>
        <v>30</v>
      </c>
      <c r="AB25">
        <f>BAWANA!AE25+BAWANA!AF25</f>
        <v>12.26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225.74</v>
      </c>
      <c r="E26">
        <f>BAWANA!AM26</f>
        <v>0</v>
      </c>
      <c r="F26">
        <f t="shared" si="4"/>
        <v>256</v>
      </c>
      <c r="G26">
        <f t="shared" si="5"/>
        <v>225.74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21.82</v>
      </c>
      <c r="L26">
        <f>NDMC_EOD!AK26+NDMC_EOD!AL26</f>
        <v>28</v>
      </c>
      <c r="M26">
        <f>TPDDL_EOD!AK26+TPDDL_EOD!AL26</f>
        <v>50</v>
      </c>
      <c r="N26">
        <f t="shared" si="0"/>
        <v>225.74</v>
      </c>
      <c r="O26" s="154">
        <f t="shared" si="1"/>
        <v>0</v>
      </c>
      <c r="P26">
        <v>76</v>
      </c>
      <c r="Q26">
        <v>49.92</v>
      </c>
      <c r="R26">
        <v>21.82</v>
      </c>
      <c r="S26">
        <v>28</v>
      </c>
      <c r="T26">
        <v>50</v>
      </c>
      <c r="U26" s="156">
        <f t="shared" si="2"/>
        <v>225.74</v>
      </c>
      <c r="V26" s="154">
        <f t="shared" si="3"/>
        <v>0</v>
      </c>
      <c r="Y26">
        <f>BAWANA!AW26+BAWANA!AX26</f>
        <v>30</v>
      </c>
      <c r="Z26">
        <f>BAWANA!BD26+BAWANA!BE26</f>
        <v>14.26</v>
      </c>
      <c r="AA26">
        <f>BAWANA!X26+BAWANA!Y26</f>
        <v>30</v>
      </c>
      <c r="AB26">
        <f>BAWANA!AE26+BAWANA!AF26</f>
        <v>14.26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270.10000000000002</v>
      </c>
      <c r="E27">
        <f>BAWANA!AM27</f>
        <v>0</v>
      </c>
      <c r="F27">
        <f t="shared" si="4"/>
        <v>256</v>
      </c>
      <c r="G27">
        <f t="shared" si="5"/>
        <v>270.10000000000002</v>
      </c>
      <c r="H27" s="154"/>
      <c r="I27">
        <f>BRPL_EOD!AK27+BRPL_EOD!AL27</f>
        <v>99.3</v>
      </c>
      <c r="J27">
        <f>BYPL_EOD!AK27+BYPL_EOD!AL27</f>
        <v>49.76</v>
      </c>
      <c r="K27">
        <f>MES_EOD!AK27+MES_EOD!AL27</f>
        <v>23.75</v>
      </c>
      <c r="L27">
        <f>NDMC_EOD!AK27+NDMC_EOD!AL27</f>
        <v>27.91</v>
      </c>
      <c r="M27">
        <f>TPDDL_EOD!AK27+TPDDL_EOD!AL27</f>
        <v>69.38</v>
      </c>
      <c r="N27">
        <f t="shared" si="0"/>
        <v>270.10000000000002</v>
      </c>
      <c r="O27" s="154">
        <f t="shared" si="1"/>
        <v>0</v>
      </c>
      <c r="P27">
        <v>99.3</v>
      </c>
      <c r="Q27">
        <v>49.76</v>
      </c>
      <c r="R27">
        <v>23.75</v>
      </c>
      <c r="S27">
        <v>27.91</v>
      </c>
      <c r="T27">
        <v>69.38</v>
      </c>
      <c r="U27" s="156">
        <f t="shared" si="2"/>
        <v>270.10000000000002</v>
      </c>
      <c r="V27" s="154">
        <f t="shared" si="3"/>
        <v>0</v>
      </c>
      <c r="Y27">
        <f>BAWANA!AW27+BAWANA!AX27</f>
        <v>29.9</v>
      </c>
      <c r="Z27">
        <f>BAWANA!BD27+BAWANA!BE27</f>
        <v>0</v>
      </c>
      <c r="AA27">
        <f>BAWANA!X27+BAWANA!Y27</f>
        <v>29.9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254.36</v>
      </c>
      <c r="E28">
        <f>BAWANA!AM28</f>
        <v>0</v>
      </c>
      <c r="F28">
        <f t="shared" si="4"/>
        <v>256</v>
      </c>
      <c r="G28">
        <f t="shared" si="5"/>
        <v>254.36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26.82</v>
      </c>
      <c r="L28">
        <f>NDMC_EOD!AK28+NDMC_EOD!AL28</f>
        <v>28</v>
      </c>
      <c r="M28">
        <f>TPDDL_EOD!AK28+TPDDL_EOD!AL28</f>
        <v>50</v>
      </c>
      <c r="N28">
        <f t="shared" si="0"/>
        <v>254.36</v>
      </c>
      <c r="O28" s="154">
        <f t="shared" si="1"/>
        <v>0</v>
      </c>
      <c r="P28">
        <v>99.62</v>
      </c>
      <c r="Q28">
        <v>49.92</v>
      </c>
      <c r="R28">
        <v>26.82</v>
      </c>
      <c r="S28">
        <v>28</v>
      </c>
      <c r="T28">
        <v>50</v>
      </c>
      <c r="U28" s="156">
        <f t="shared" si="2"/>
        <v>254.36</v>
      </c>
      <c r="V28" s="154">
        <f t="shared" si="3"/>
        <v>0</v>
      </c>
      <c r="Y28">
        <f>BAWANA!AW28+BAWANA!AX28</f>
        <v>30</v>
      </c>
      <c r="Z28">
        <f>BAWANA!BD28+BAWANA!BE28</f>
        <v>0</v>
      </c>
      <c r="AA28">
        <f>BAWANA!X28+BAWANA!Y28</f>
        <v>30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270.49</v>
      </c>
      <c r="E29">
        <f>BAWANA!AM29</f>
        <v>0</v>
      </c>
      <c r="F29">
        <f t="shared" si="4"/>
        <v>256</v>
      </c>
      <c r="G29">
        <f t="shared" si="5"/>
        <v>270.49</v>
      </c>
      <c r="H29" s="154"/>
      <c r="I29">
        <f>BRPL_EOD!AK29+BRPL_EOD!AL29</f>
        <v>98</v>
      </c>
      <c r="J29">
        <f>BYPL_EOD!AK29+BYPL_EOD!AL29</f>
        <v>49.11</v>
      </c>
      <c r="K29">
        <f>MES_EOD!AK29+MES_EOD!AL29</f>
        <v>27.37</v>
      </c>
      <c r="L29">
        <f>NDMC_EOD!AK29+NDMC_EOD!AL29</f>
        <v>27.54</v>
      </c>
      <c r="M29">
        <f>TPDDL_EOD!AK29+TPDDL_EOD!AL29</f>
        <v>68.47</v>
      </c>
      <c r="N29">
        <f t="shared" si="0"/>
        <v>270.49</v>
      </c>
      <c r="O29" s="154">
        <f t="shared" si="1"/>
        <v>0</v>
      </c>
      <c r="P29">
        <v>98</v>
      </c>
      <c r="Q29">
        <v>49.11</v>
      </c>
      <c r="R29">
        <v>27.37</v>
      </c>
      <c r="S29">
        <v>27.54</v>
      </c>
      <c r="T29">
        <v>68.47</v>
      </c>
      <c r="U29" s="156">
        <f t="shared" si="2"/>
        <v>270.49</v>
      </c>
      <c r="V29" s="154">
        <f t="shared" si="3"/>
        <v>0</v>
      </c>
      <c r="Y29">
        <f>BAWANA!AW29+BAWANA!AX29</f>
        <v>29.51</v>
      </c>
      <c r="Z29">
        <f>BAWANA!BD29+BAWANA!BE29</f>
        <v>0</v>
      </c>
      <c r="AA29">
        <f>BAWANA!X29+BAWANA!Y29</f>
        <v>29.51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270.68</v>
      </c>
      <c r="E30">
        <f>BAWANA!AM30</f>
        <v>0</v>
      </c>
      <c r="F30">
        <f t="shared" si="4"/>
        <v>256</v>
      </c>
      <c r="G30">
        <f t="shared" si="5"/>
        <v>270.68</v>
      </c>
      <c r="H30" s="154"/>
      <c r="I30">
        <f>BRPL_EOD!AK30+BRPL_EOD!AL30</f>
        <v>97.36</v>
      </c>
      <c r="J30">
        <f>BYPL_EOD!AK30+BYPL_EOD!AL30</f>
        <v>48.79</v>
      </c>
      <c r="K30">
        <f>MES_EOD!AK30+MES_EOD!AL30</f>
        <v>29.15</v>
      </c>
      <c r="L30">
        <f>NDMC_EOD!AK30+NDMC_EOD!AL30</f>
        <v>27.37</v>
      </c>
      <c r="M30">
        <f>TPDDL_EOD!AK30+TPDDL_EOD!AL30</f>
        <v>68.02</v>
      </c>
      <c r="N30">
        <f t="shared" si="0"/>
        <v>270.69</v>
      </c>
      <c r="O30" s="154">
        <f t="shared" si="1"/>
        <v>-9.9999999999909051E-3</v>
      </c>
      <c r="P30">
        <v>97.356403265728332</v>
      </c>
      <c r="Q30">
        <v>48.788197569175075</v>
      </c>
      <c r="R30">
        <v>29.148923122390926</v>
      </c>
      <c r="S30">
        <v>27.368988880268944</v>
      </c>
      <c r="T30">
        <v>68.017487162436737</v>
      </c>
      <c r="U30" s="156">
        <f t="shared" si="2"/>
        <v>270.68</v>
      </c>
      <c r="V30" s="154">
        <f t="shared" si="3"/>
        <v>0</v>
      </c>
      <c r="Y30">
        <f>BAWANA!AW30+BAWANA!AX30</f>
        <v>29.32</v>
      </c>
      <c r="Z30">
        <f>BAWANA!BD30+BAWANA!BE30</f>
        <v>0</v>
      </c>
      <c r="AA30">
        <f>BAWANA!X30+BAWANA!Y30</f>
        <v>29.32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271.33</v>
      </c>
      <c r="E31">
        <f>BAWANA!AM31</f>
        <v>0</v>
      </c>
      <c r="F31">
        <f t="shared" si="4"/>
        <v>256</v>
      </c>
      <c r="G31">
        <f t="shared" si="5"/>
        <v>271.33</v>
      </c>
      <c r="H31" s="154"/>
      <c r="I31">
        <f>BRPL_EOD!AK31+BRPL_EOD!AL31</f>
        <v>95.19</v>
      </c>
      <c r="J31">
        <f>BYPL_EOD!AK31+BYPL_EOD!AL31</f>
        <v>47.7</v>
      </c>
      <c r="K31">
        <f>MES_EOD!AK31+MES_EOD!AL31</f>
        <v>35.19</v>
      </c>
      <c r="L31">
        <f>NDMC_EOD!AK31+NDMC_EOD!AL31</f>
        <v>26.76</v>
      </c>
      <c r="M31">
        <f>TPDDL_EOD!AK31+TPDDL_EOD!AL31</f>
        <v>66.510000000000005</v>
      </c>
      <c r="N31">
        <f t="shared" si="0"/>
        <v>271.34999999999997</v>
      </c>
      <c r="O31" s="154">
        <f t="shared" si="1"/>
        <v>-1.999999999998181E-2</v>
      </c>
      <c r="P31">
        <v>95.182983969043676</v>
      </c>
      <c r="Q31">
        <v>47.696484245439478</v>
      </c>
      <c r="R31">
        <v>35.187406301824211</v>
      </c>
      <c r="S31">
        <v>26.758027639579883</v>
      </c>
      <c r="T31">
        <v>66.505097844112782</v>
      </c>
      <c r="U31" s="156">
        <f t="shared" si="2"/>
        <v>271.33000000000004</v>
      </c>
      <c r="V31" s="154">
        <f t="shared" si="3"/>
        <v>0</v>
      </c>
      <c r="Y31">
        <f>BAWANA!AW31+BAWANA!AX31</f>
        <v>28.67</v>
      </c>
      <c r="Z31">
        <f>BAWANA!BD31+BAWANA!BE31</f>
        <v>0</v>
      </c>
      <c r="AA31">
        <f>BAWANA!X31+BAWANA!Y31</f>
        <v>28.67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270.95999999999998</v>
      </c>
      <c r="E32">
        <f>BAWANA!AM32</f>
        <v>0</v>
      </c>
      <c r="F32">
        <f t="shared" si="4"/>
        <v>256</v>
      </c>
      <c r="G32">
        <f t="shared" si="5"/>
        <v>270.95999999999998</v>
      </c>
      <c r="H32" s="154"/>
      <c r="I32">
        <f>BRPL_EOD!AK32+BRPL_EOD!AL32</f>
        <v>96.42</v>
      </c>
      <c r="J32">
        <f>BYPL_EOD!AK32+BYPL_EOD!AL32</f>
        <v>48.32</v>
      </c>
      <c r="K32">
        <f>MES_EOD!AK32+MES_EOD!AL32</f>
        <v>31.77</v>
      </c>
      <c r="L32">
        <f>NDMC_EOD!AK32+NDMC_EOD!AL32</f>
        <v>27.1</v>
      </c>
      <c r="M32">
        <f>TPDDL_EOD!AK32+TPDDL_EOD!AL32</f>
        <v>67.36</v>
      </c>
      <c r="N32">
        <f t="shared" si="0"/>
        <v>270.97000000000003</v>
      </c>
      <c r="O32" s="154">
        <f t="shared" si="1"/>
        <v>-1.0000000000047748E-2</v>
      </c>
      <c r="P32">
        <v>96.416441672509862</v>
      </c>
      <c r="Q32">
        <v>48.318216776764949</v>
      </c>
      <c r="R32">
        <v>31.768827545484733</v>
      </c>
      <c r="S32">
        <v>27.098999889286635</v>
      </c>
      <c r="T32">
        <v>67.357514115953776</v>
      </c>
      <c r="U32" s="156">
        <f t="shared" si="2"/>
        <v>270.95999999999992</v>
      </c>
      <c r="V32" s="154">
        <f t="shared" si="3"/>
        <v>0</v>
      </c>
      <c r="Y32">
        <f>BAWANA!AW32+BAWANA!AX32</f>
        <v>29.04</v>
      </c>
      <c r="Z32">
        <f>BAWANA!BD32+BAWANA!BE32</f>
        <v>0</v>
      </c>
      <c r="AA32">
        <f>BAWANA!X32+BAWANA!Y32</f>
        <v>29.04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271.14999999999998</v>
      </c>
      <c r="E33">
        <f>BAWANA!AM33</f>
        <v>0</v>
      </c>
      <c r="F33">
        <f t="shared" si="4"/>
        <v>256</v>
      </c>
      <c r="G33">
        <f t="shared" si="5"/>
        <v>271.14999999999998</v>
      </c>
      <c r="H33" s="154"/>
      <c r="I33">
        <f>BRPL_EOD!AK33+BRPL_EOD!AL33</f>
        <v>95.8</v>
      </c>
      <c r="J33">
        <f>BYPL_EOD!AK33+BYPL_EOD!AL33</f>
        <v>48.01</v>
      </c>
      <c r="K33">
        <f>MES_EOD!AK33+MES_EOD!AL33</f>
        <v>33.49</v>
      </c>
      <c r="L33">
        <f>NDMC_EOD!AK33+NDMC_EOD!AL33</f>
        <v>26.93</v>
      </c>
      <c r="M33">
        <f>TPDDL_EOD!AK33+TPDDL_EOD!AL33</f>
        <v>66.930000000000007</v>
      </c>
      <c r="N33">
        <f t="shared" si="0"/>
        <v>271.16000000000003</v>
      </c>
      <c r="O33" s="154">
        <f t="shared" si="1"/>
        <v>-1.0000000000047748E-2</v>
      </c>
      <c r="P33">
        <v>95.796467030535453</v>
      </c>
      <c r="Q33">
        <v>48.008229458622203</v>
      </c>
      <c r="R33">
        <v>33.488764935831242</v>
      </c>
      <c r="S33">
        <v>26.929006859418788</v>
      </c>
      <c r="T33">
        <v>66.927531715592266</v>
      </c>
      <c r="U33" s="156">
        <f t="shared" si="2"/>
        <v>271.14999999999998</v>
      </c>
      <c r="V33" s="154">
        <f t="shared" si="3"/>
        <v>0</v>
      </c>
      <c r="Y33">
        <f>BAWANA!AW33+BAWANA!AX33</f>
        <v>28.85</v>
      </c>
      <c r="Z33">
        <f>BAWANA!BD33+BAWANA!BE33</f>
        <v>0</v>
      </c>
      <c r="AA33">
        <f>BAWANA!X33+BAWANA!Y33</f>
        <v>28.85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271.24</v>
      </c>
      <c r="E34">
        <f>BAWANA!AM34</f>
        <v>0</v>
      </c>
      <c r="F34">
        <f t="shared" si="4"/>
        <v>256</v>
      </c>
      <c r="G34">
        <f t="shared" si="5"/>
        <v>271.24</v>
      </c>
      <c r="H34" s="154"/>
      <c r="I34">
        <f>BRPL_EOD!AK34+BRPL_EOD!AL34</f>
        <v>95.49</v>
      </c>
      <c r="J34">
        <f>BYPL_EOD!AK34+BYPL_EOD!AL34</f>
        <v>47.85</v>
      </c>
      <c r="K34">
        <f>MES_EOD!AK34+MES_EOD!AL34</f>
        <v>34.340000000000003</v>
      </c>
      <c r="L34">
        <f>NDMC_EOD!AK34+NDMC_EOD!AL34</f>
        <v>26.84</v>
      </c>
      <c r="M34">
        <f>TPDDL_EOD!AK34+TPDDL_EOD!AL34</f>
        <v>66.72</v>
      </c>
      <c r="N34">
        <f t="shared" si="0"/>
        <v>271.24</v>
      </c>
      <c r="O34" s="154">
        <f t="shared" si="1"/>
        <v>0</v>
      </c>
      <c r="P34">
        <v>95.49</v>
      </c>
      <c r="Q34">
        <v>47.85</v>
      </c>
      <c r="R34">
        <v>34.340000000000003</v>
      </c>
      <c r="S34">
        <v>26.84</v>
      </c>
      <c r="T34">
        <v>66.72</v>
      </c>
      <c r="U34" s="156">
        <f t="shared" si="2"/>
        <v>271.24</v>
      </c>
      <c r="V34" s="154">
        <f t="shared" si="3"/>
        <v>0</v>
      </c>
      <c r="Y34">
        <f>BAWANA!AW34+BAWANA!AX34</f>
        <v>28.76</v>
      </c>
      <c r="Z34">
        <f>BAWANA!BD34+BAWANA!BE34</f>
        <v>0</v>
      </c>
      <c r="AA34">
        <f>BAWANA!X34+BAWANA!Y34</f>
        <v>28.76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270.77999999999997</v>
      </c>
      <c r="E35">
        <f>BAWANA!AM35</f>
        <v>0</v>
      </c>
      <c r="F35">
        <f t="shared" si="4"/>
        <v>256</v>
      </c>
      <c r="G35">
        <f t="shared" si="5"/>
        <v>270.77999999999997</v>
      </c>
      <c r="H35" s="154"/>
      <c r="I35">
        <f>BRPL_EOD!AK35+BRPL_EOD!AL35</f>
        <v>97.04</v>
      </c>
      <c r="J35">
        <f>BYPL_EOD!AK35+BYPL_EOD!AL35</f>
        <v>48.63</v>
      </c>
      <c r="K35">
        <f>MES_EOD!AK35+MES_EOD!AL35</f>
        <v>34.9</v>
      </c>
      <c r="L35">
        <f>NDMC_EOD!AK35+NDMC_EOD!AL35</f>
        <v>22.41</v>
      </c>
      <c r="M35">
        <f>TPDDL_EOD!AK35+TPDDL_EOD!AL35</f>
        <v>67.8</v>
      </c>
      <c r="N35">
        <f t="shared" si="0"/>
        <v>270.78000000000003</v>
      </c>
      <c r="O35" s="154">
        <f t="shared" si="1"/>
        <v>0</v>
      </c>
      <c r="P35">
        <v>97.039999999999992</v>
      </c>
      <c r="Q35">
        <v>48.629999999999995</v>
      </c>
      <c r="R35">
        <v>34.899999999999991</v>
      </c>
      <c r="S35">
        <v>22.409999999999997</v>
      </c>
      <c r="T35">
        <v>67.799999999999983</v>
      </c>
      <c r="U35" s="156">
        <f t="shared" si="2"/>
        <v>270.77999999999997</v>
      </c>
      <c r="V35" s="154">
        <f t="shared" si="3"/>
        <v>0</v>
      </c>
      <c r="Y35">
        <f>BAWANA!AW35+BAWANA!AX35</f>
        <v>29.22</v>
      </c>
      <c r="Z35">
        <f>BAWANA!BD35+BAWANA!BE35</f>
        <v>0</v>
      </c>
      <c r="AA35">
        <f>BAWANA!X35+BAWANA!Y35</f>
        <v>29.22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270.68</v>
      </c>
      <c r="E36">
        <f>BAWANA!AM36</f>
        <v>0</v>
      </c>
      <c r="F36">
        <f t="shared" si="4"/>
        <v>256</v>
      </c>
      <c r="G36">
        <f t="shared" si="5"/>
        <v>270.68</v>
      </c>
      <c r="H36" s="154"/>
      <c r="I36">
        <f>BRPL_EOD!AK36+BRPL_EOD!AL36</f>
        <v>97.36</v>
      </c>
      <c r="J36">
        <f>BYPL_EOD!AK36+BYPL_EOD!AL36</f>
        <v>48.79</v>
      </c>
      <c r="K36">
        <f>MES_EOD!AK36+MES_EOD!AL36</f>
        <v>34.03</v>
      </c>
      <c r="L36">
        <f>NDMC_EOD!AK36+NDMC_EOD!AL36</f>
        <v>22.48</v>
      </c>
      <c r="M36">
        <f>TPDDL_EOD!AK36+TPDDL_EOD!AL36</f>
        <v>68.02</v>
      </c>
      <c r="N36">
        <f t="shared" si="0"/>
        <v>270.68</v>
      </c>
      <c r="O36" s="154">
        <f t="shared" si="1"/>
        <v>0</v>
      </c>
      <c r="P36">
        <v>97.36</v>
      </c>
      <c r="Q36">
        <v>48.79</v>
      </c>
      <c r="R36">
        <v>34.03</v>
      </c>
      <c r="S36">
        <v>22.48</v>
      </c>
      <c r="T36">
        <v>68.02</v>
      </c>
      <c r="U36" s="156">
        <f t="shared" si="2"/>
        <v>270.68</v>
      </c>
      <c r="V36" s="154">
        <f t="shared" si="3"/>
        <v>0</v>
      </c>
      <c r="Y36">
        <f>BAWANA!AW36+BAWANA!AX36</f>
        <v>29.32</v>
      </c>
      <c r="Z36">
        <f>BAWANA!BD36+BAWANA!BE36</f>
        <v>0</v>
      </c>
      <c r="AA36">
        <f>BAWANA!X36+BAWANA!Y36</f>
        <v>29.32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271.06</v>
      </c>
      <c r="E37">
        <f>BAWANA!AM37</f>
        <v>0</v>
      </c>
      <c r="F37">
        <f t="shared" si="4"/>
        <v>256</v>
      </c>
      <c r="G37">
        <f t="shared" si="5"/>
        <v>271.06</v>
      </c>
      <c r="H37" s="154"/>
      <c r="I37">
        <f>BRPL_EOD!AK37+BRPL_EOD!AL37</f>
        <v>96.11</v>
      </c>
      <c r="J37">
        <f>BYPL_EOD!AK37+BYPL_EOD!AL37</f>
        <v>48.16</v>
      </c>
      <c r="K37">
        <f>MES_EOD!AK37+MES_EOD!AL37</f>
        <v>37.46</v>
      </c>
      <c r="L37">
        <f>NDMC_EOD!AK37+NDMC_EOD!AL37</f>
        <v>22.19</v>
      </c>
      <c r="M37">
        <f>TPDDL_EOD!AK37+TPDDL_EOD!AL37</f>
        <v>67.150000000000006</v>
      </c>
      <c r="N37">
        <f t="shared" si="0"/>
        <v>271.07</v>
      </c>
      <c r="O37" s="154">
        <f t="shared" si="1"/>
        <v>-9.9999999999909051E-3</v>
      </c>
      <c r="P37">
        <v>96.106454421367175</v>
      </c>
      <c r="Q37">
        <v>48.158223337145387</v>
      </c>
      <c r="R37">
        <v>37.458618069133436</v>
      </c>
      <c r="S37">
        <v>22.189181392260302</v>
      </c>
      <c r="T37">
        <v>67.147522780093709</v>
      </c>
      <c r="U37" s="156">
        <f t="shared" si="2"/>
        <v>271.06</v>
      </c>
      <c r="V37" s="154">
        <f t="shared" si="3"/>
        <v>0</v>
      </c>
      <c r="Y37">
        <f>BAWANA!AW37+BAWANA!AX37</f>
        <v>28.94</v>
      </c>
      <c r="Z37">
        <f>BAWANA!BD37+BAWANA!BE37</f>
        <v>0</v>
      </c>
      <c r="AA37">
        <f>BAWANA!X37+BAWANA!Y37</f>
        <v>28.94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270.49</v>
      </c>
      <c r="E38">
        <f>BAWANA!AM38</f>
        <v>0</v>
      </c>
      <c r="F38">
        <f t="shared" si="4"/>
        <v>256</v>
      </c>
      <c r="G38">
        <f t="shared" si="5"/>
        <v>270.49</v>
      </c>
      <c r="H38" s="154"/>
      <c r="I38">
        <f>BRPL_EOD!AK38+BRPL_EOD!AL38</f>
        <v>98</v>
      </c>
      <c r="J38">
        <f>BYPL_EOD!AK38+BYPL_EOD!AL38</f>
        <v>49.11</v>
      </c>
      <c r="K38">
        <f>MES_EOD!AK38+MES_EOD!AL38</f>
        <v>32.29</v>
      </c>
      <c r="L38">
        <f>NDMC_EOD!AK38+NDMC_EOD!AL38</f>
        <v>22.63</v>
      </c>
      <c r="M38">
        <f>TPDDL_EOD!AK38+TPDDL_EOD!AL38</f>
        <v>68.47</v>
      </c>
      <c r="N38">
        <f t="shared" si="0"/>
        <v>270.5</v>
      </c>
      <c r="O38" s="154">
        <f t="shared" si="1"/>
        <v>-9.9999999999909051E-3</v>
      </c>
      <c r="P38">
        <v>97.996377079482443</v>
      </c>
      <c r="Q38">
        <v>49.108184473197781</v>
      </c>
      <c r="R38">
        <v>32.288806284658044</v>
      </c>
      <c r="S38">
        <v>22.629163401109057</v>
      </c>
      <c r="T38">
        <v>68.467468761552681</v>
      </c>
      <c r="U38" s="156">
        <f t="shared" si="2"/>
        <v>270.49</v>
      </c>
      <c r="V38" s="154">
        <f t="shared" si="3"/>
        <v>0</v>
      </c>
      <c r="Y38">
        <f>BAWANA!AW38+BAWANA!AX38</f>
        <v>29.51</v>
      </c>
      <c r="Z38">
        <f>BAWANA!BD38+BAWANA!BE38</f>
        <v>0</v>
      </c>
      <c r="AA38">
        <f>BAWANA!X38+BAWANA!Y38</f>
        <v>29.51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270.58</v>
      </c>
      <c r="E39">
        <f>BAWANA!AM39</f>
        <v>0</v>
      </c>
      <c r="F39">
        <f t="shared" si="4"/>
        <v>256</v>
      </c>
      <c r="G39">
        <f t="shared" si="5"/>
        <v>270.58</v>
      </c>
      <c r="H39" s="154"/>
      <c r="I39">
        <f>BRPL_EOD!AK39+BRPL_EOD!AL39</f>
        <v>97.68</v>
      </c>
      <c r="J39">
        <f>BYPL_EOD!AK39+BYPL_EOD!AL39</f>
        <v>48.95</v>
      </c>
      <c r="K39">
        <f>MES_EOD!AK39+MES_EOD!AL39</f>
        <v>33.17</v>
      </c>
      <c r="L39">
        <f>NDMC_EOD!AK39+NDMC_EOD!AL39</f>
        <v>22.55</v>
      </c>
      <c r="M39">
        <f>TPDDL_EOD!AK39+TPDDL_EOD!AL39</f>
        <v>68.239999999999995</v>
      </c>
      <c r="N39">
        <f t="shared" si="0"/>
        <v>270.59000000000003</v>
      </c>
      <c r="O39" s="154">
        <f t="shared" si="1"/>
        <v>-1.0000000000047748E-2</v>
      </c>
      <c r="P39">
        <v>97.67639011049927</v>
      </c>
      <c r="Q39">
        <v>48.948190990058755</v>
      </c>
      <c r="R39">
        <v>33.168774160168518</v>
      </c>
      <c r="S39">
        <v>22.549166635869764</v>
      </c>
      <c r="T39">
        <v>68.23747810340366</v>
      </c>
      <c r="U39" s="156">
        <f t="shared" si="2"/>
        <v>270.58</v>
      </c>
      <c r="V39" s="154">
        <f t="shared" si="3"/>
        <v>0</v>
      </c>
      <c r="Y39">
        <f>BAWANA!AW39+BAWANA!AX39</f>
        <v>29.42</v>
      </c>
      <c r="Z39">
        <f>BAWANA!BD39+BAWANA!BE39</f>
        <v>0</v>
      </c>
      <c r="AA39">
        <f>BAWANA!X39+BAWANA!Y39</f>
        <v>29.42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270.68</v>
      </c>
      <c r="E40">
        <f>BAWANA!AM40</f>
        <v>0</v>
      </c>
      <c r="F40">
        <f t="shared" si="4"/>
        <v>256</v>
      </c>
      <c r="G40">
        <f t="shared" si="5"/>
        <v>270.68</v>
      </c>
      <c r="H40" s="154"/>
      <c r="I40">
        <f>BRPL_EOD!AK40+BRPL_EOD!AL40</f>
        <v>97.36</v>
      </c>
      <c r="J40">
        <f>BYPL_EOD!AK40+BYPL_EOD!AL40</f>
        <v>48.79</v>
      </c>
      <c r="K40">
        <f>MES_EOD!AK40+MES_EOD!AL40</f>
        <v>34.03</v>
      </c>
      <c r="L40">
        <f>NDMC_EOD!AK40+NDMC_EOD!AL40</f>
        <v>22.48</v>
      </c>
      <c r="M40">
        <f>TPDDL_EOD!AK40+TPDDL_EOD!AL40</f>
        <v>68.02</v>
      </c>
      <c r="N40">
        <f t="shared" si="0"/>
        <v>270.68</v>
      </c>
      <c r="O40" s="154">
        <f t="shared" si="1"/>
        <v>0</v>
      </c>
      <c r="P40">
        <v>97.36</v>
      </c>
      <c r="Q40">
        <v>48.79</v>
      </c>
      <c r="R40">
        <v>34.03</v>
      </c>
      <c r="S40">
        <v>22.48</v>
      </c>
      <c r="T40">
        <v>68.02</v>
      </c>
      <c r="U40" s="156">
        <f t="shared" si="2"/>
        <v>270.68</v>
      </c>
      <c r="V40" s="154">
        <f t="shared" si="3"/>
        <v>0</v>
      </c>
      <c r="Y40">
        <f>BAWANA!AW40+BAWANA!AX40</f>
        <v>29.32</v>
      </c>
      <c r="Z40">
        <f>BAWANA!BD40+BAWANA!BE40</f>
        <v>0</v>
      </c>
      <c r="AA40">
        <f>BAWANA!X40+BAWANA!Y40</f>
        <v>29.32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270.58</v>
      </c>
      <c r="E41">
        <f>BAWANA!AM41</f>
        <v>0</v>
      </c>
      <c r="F41">
        <f t="shared" si="4"/>
        <v>256</v>
      </c>
      <c r="G41">
        <f t="shared" si="5"/>
        <v>270.58</v>
      </c>
      <c r="H41" s="154"/>
      <c r="I41">
        <f>BRPL_EOD!AK41+BRPL_EOD!AL41</f>
        <v>97.68</v>
      </c>
      <c r="J41">
        <f>BYPL_EOD!AK41+BYPL_EOD!AL41</f>
        <v>48.95</v>
      </c>
      <c r="K41">
        <f>MES_EOD!AK41+MES_EOD!AL41</f>
        <v>33.17</v>
      </c>
      <c r="L41">
        <f>NDMC_EOD!AK41+NDMC_EOD!AL41</f>
        <v>22.55</v>
      </c>
      <c r="M41">
        <f>TPDDL_EOD!AK41+TPDDL_EOD!AL41</f>
        <v>68.239999999999995</v>
      </c>
      <c r="N41">
        <f t="shared" si="0"/>
        <v>270.59000000000003</v>
      </c>
      <c r="O41" s="154">
        <f t="shared" si="1"/>
        <v>-1.0000000000047748E-2</v>
      </c>
      <c r="P41">
        <v>97.67639011049927</v>
      </c>
      <c r="Q41">
        <v>48.948190990058755</v>
      </c>
      <c r="R41">
        <v>33.168774160168518</v>
      </c>
      <c r="S41">
        <v>22.549166635869764</v>
      </c>
      <c r="T41">
        <v>68.23747810340366</v>
      </c>
      <c r="U41" s="156">
        <f t="shared" si="2"/>
        <v>270.58</v>
      </c>
      <c r="V41" s="154">
        <f t="shared" si="3"/>
        <v>0</v>
      </c>
      <c r="Y41">
        <f>BAWANA!AW41+BAWANA!AX41</f>
        <v>29.42</v>
      </c>
      <c r="Z41">
        <f>BAWANA!BD41+BAWANA!BE41</f>
        <v>0</v>
      </c>
      <c r="AA41">
        <f>BAWANA!X41+BAWANA!Y41</f>
        <v>29.42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270.49</v>
      </c>
      <c r="E42">
        <f>BAWANA!AM42</f>
        <v>0</v>
      </c>
      <c r="F42">
        <f t="shared" si="4"/>
        <v>256</v>
      </c>
      <c r="G42">
        <f t="shared" si="5"/>
        <v>270.49</v>
      </c>
      <c r="H42" s="154"/>
      <c r="I42">
        <f>BRPL_EOD!AK42+BRPL_EOD!AL42</f>
        <v>98</v>
      </c>
      <c r="J42">
        <f>BYPL_EOD!AK42+BYPL_EOD!AL42</f>
        <v>49.11</v>
      </c>
      <c r="K42">
        <f>MES_EOD!AK42+MES_EOD!AL42</f>
        <v>32.29</v>
      </c>
      <c r="L42">
        <f>NDMC_EOD!AK42+NDMC_EOD!AL42</f>
        <v>22.63</v>
      </c>
      <c r="M42">
        <f>TPDDL_EOD!AK42+TPDDL_EOD!AL42</f>
        <v>68.47</v>
      </c>
      <c r="N42">
        <f t="shared" si="0"/>
        <v>270.5</v>
      </c>
      <c r="O42" s="154">
        <f t="shared" si="1"/>
        <v>-9.9999999999909051E-3</v>
      </c>
      <c r="P42">
        <v>97.996377079482443</v>
      </c>
      <c r="Q42">
        <v>49.108184473197781</v>
      </c>
      <c r="R42">
        <v>32.288806284658044</v>
      </c>
      <c r="S42">
        <v>22.629163401109057</v>
      </c>
      <c r="T42">
        <v>68.467468761552681</v>
      </c>
      <c r="U42" s="156">
        <f t="shared" si="2"/>
        <v>270.49</v>
      </c>
      <c r="V42" s="154">
        <f t="shared" si="3"/>
        <v>0</v>
      </c>
      <c r="Y42">
        <f>BAWANA!AW42+BAWANA!AX42</f>
        <v>29.51</v>
      </c>
      <c r="Z42">
        <f>BAWANA!BD42+BAWANA!BE42</f>
        <v>0</v>
      </c>
      <c r="AA42">
        <f>BAWANA!X42+BAWANA!Y42</f>
        <v>29.51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270.95999999999998</v>
      </c>
      <c r="E43">
        <f>BAWANA!AM43</f>
        <v>0</v>
      </c>
      <c r="F43">
        <f t="shared" si="4"/>
        <v>256</v>
      </c>
      <c r="G43">
        <f t="shared" si="5"/>
        <v>270.95999999999998</v>
      </c>
      <c r="H43" s="154"/>
      <c r="I43">
        <f>BRPL_EOD!AK43+BRPL_EOD!AL43</f>
        <v>96.42</v>
      </c>
      <c r="J43">
        <f>BYPL_EOD!AK43+BYPL_EOD!AL43</f>
        <v>48.32</v>
      </c>
      <c r="K43">
        <f>MES_EOD!AK43+MES_EOD!AL43</f>
        <v>36.61</v>
      </c>
      <c r="L43">
        <f>NDMC_EOD!AK43+NDMC_EOD!AL43</f>
        <v>22.26</v>
      </c>
      <c r="M43">
        <f>TPDDL_EOD!AK43+TPDDL_EOD!AL43</f>
        <v>67.36</v>
      </c>
      <c r="N43">
        <f t="shared" si="0"/>
        <v>270.97000000000003</v>
      </c>
      <c r="O43" s="154">
        <f t="shared" si="1"/>
        <v>-1.0000000000047748E-2</v>
      </c>
      <c r="P43">
        <v>96.416441672509862</v>
      </c>
      <c r="Q43">
        <v>48.318216776764949</v>
      </c>
      <c r="R43">
        <v>36.608648927925593</v>
      </c>
      <c r="S43">
        <v>22.259178506845775</v>
      </c>
      <c r="T43">
        <v>67.357514115953776</v>
      </c>
      <c r="U43" s="156">
        <f t="shared" si="2"/>
        <v>270.95999999999998</v>
      </c>
      <c r="V43" s="154">
        <f t="shared" si="3"/>
        <v>0</v>
      </c>
      <c r="Y43">
        <f>BAWANA!AW43+BAWANA!AX43</f>
        <v>29.04</v>
      </c>
      <c r="Z43">
        <f>BAWANA!BD43+BAWANA!BE43</f>
        <v>0</v>
      </c>
      <c r="AA43">
        <f>BAWANA!X43+BAWANA!Y43</f>
        <v>29.04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270.29000000000002</v>
      </c>
      <c r="E44">
        <f>BAWANA!AM44</f>
        <v>0</v>
      </c>
      <c r="F44">
        <f t="shared" si="4"/>
        <v>256</v>
      </c>
      <c r="G44">
        <f t="shared" si="5"/>
        <v>270.29000000000002</v>
      </c>
      <c r="H44" s="154"/>
      <c r="I44">
        <f>BRPL_EOD!AK44+BRPL_EOD!AL44</f>
        <v>98.64</v>
      </c>
      <c r="J44">
        <f>BYPL_EOD!AK44+BYPL_EOD!AL44</f>
        <v>49.43</v>
      </c>
      <c r="K44">
        <f>MES_EOD!AK44+MES_EOD!AL44</f>
        <v>30.52</v>
      </c>
      <c r="L44">
        <f>NDMC_EOD!AK44+NDMC_EOD!AL44</f>
        <v>22.78</v>
      </c>
      <c r="M44">
        <f>TPDDL_EOD!AK44+TPDDL_EOD!AL44</f>
        <v>68.92</v>
      </c>
      <c r="N44">
        <f t="shared" si="0"/>
        <v>270.29000000000002</v>
      </c>
      <c r="O44" s="154">
        <f t="shared" si="1"/>
        <v>0</v>
      </c>
      <c r="P44">
        <v>98.64</v>
      </c>
      <c r="Q44">
        <v>49.43</v>
      </c>
      <c r="R44">
        <v>30.52</v>
      </c>
      <c r="S44">
        <v>22.78</v>
      </c>
      <c r="T44">
        <v>68.92</v>
      </c>
      <c r="U44" s="156">
        <f t="shared" si="2"/>
        <v>270.29000000000002</v>
      </c>
      <c r="V44" s="154">
        <f t="shared" si="3"/>
        <v>0</v>
      </c>
      <c r="Y44">
        <f>BAWANA!AW44+BAWANA!AX44</f>
        <v>29.71</v>
      </c>
      <c r="Z44">
        <f>BAWANA!BD44+BAWANA!BE44</f>
        <v>0</v>
      </c>
      <c r="AA44">
        <f>BAWANA!X44+BAWANA!Y44</f>
        <v>29.71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270.29000000000002</v>
      </c>
      <c r="E45">
        <f>BAWANA!AM45</f>
        <v>0</v>
      </c>
      <c r="F45">
        <f t="shared" si="4"/>
        <v>256</v>
      </c>
      <c r="G45">
        <f t="shared" si="5"/>
        <v>270.29000000000002</v>
      </c>
      <c r="H45" s="154"/>
      <c r="I45">
        <f>BRPL_EOD!AK45+BRPL_EOD!AL45</f>
        <v>98.64</v>
      </c>
      <c r="J45">
        <f>BYPL_EOD!AK45+BYPL_EOD!AL45</f>
        <v>49.43</v>
      </c>
      <c r="K45">
        <f>MES_EOD!AK45+MES_EOD!AL45</f>
        <v>30.52</v>
      </c>
      <c r="L45">
        <f>NDMC_EOD!AK45+NDMC_EOD!AL45</f>
        <v>22.78</v>
      </c>
      <c r="M45">
        <f>TPDDL_EOD!AK45+TPDDL_EOD!AL45</f>
        <v>68.92</v>
      </c>
      <c r="N45">
        <f t="shared" si="0"/>
        <v>270.29000000000002</v>
      </c>
      <c r="O45" s="154">
        <f t="shared" si="1"/>
        <v>0</v>
      </c>
      <c r="P45">
        <v>98.64</v>
      </c>
      <c r="Q45">
        <v>49.43</v>
      </c>
      <c r="R45">
        <v>30.52</v>
      </c>
      <c r="S45">
        <v>22.78</v>
      </c>
      <c r="T45">
        <v>68.92</v>
      </c>
      <c r="U45" s="156">
        <f t="shared" si="2"/>
        <v>270.29000000000002</v>
      </c>
      <c r="V45" s="154">
        <f t="shared" si="3"/>
        <v>0</v>
      </c>
      <c r="Y45">
        <f>BAWANA!AW45+BAWANA!AX45</f>
        <v>29.71</v>
      </c>
      <c r="Z45">
        <f>BAWANA!BD45+BAWANA!BE45</f>
        <v>0</v>
      </c>
      <c r="AA45">
        <f>BAWANA!X45+BAWANA!Y45</f>
        <v>29.71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270.19</v>
      </c>
      <c r="E46">
        <f>BAWANA!AM46</f>
        <v>0</v>
      </c>
      <c r="F46">
        <f t="shared" si="4"/>
        <v>256</v>
      </c>
      <c r="G46">
        <f t="shared" si="5"/>
        <v>270.19</v>
      </c>
      <c r="H46" s="154"/>
      <c r="I46">
        <f>BRPL_EOD!AK46+BRPL_EOD!AL46</f>
        <v>98.97</v>
      </c>
      <c r="J46">
        <f>BYPL_EOD!AK46+BYPL_EOD!AL46</f>
        <v>49.6</v>
      </c>
      <c r="K46">
        <f>MES_EOD!AK46+MES_EOD!AL46</f>
        <v>29.63</v>
      </c>
      <c r="L46">
        <f>NDMC_EOD!AK46+NDMC_EOD!AL46</f>
        <v>22.85</v>
      </c>
      <c r="M46">
        <f>TPDDL_EOD!AK46+TPDDL_EOD!AL46</f>
        <v>69.150000000000006</v>
      </c>
      <c r="N46">
        <f t="shared" si="0"/>
        <v>270.2</v>
      </c>
      <c r="O46" s="154">
        <f t="shared" si="1"/>
        <v>-9.9999999999909051E-3</v>
      </c>
      <c r="P46">
        <v>98.966337157660988</v>
      </c>
      <c r="Q46">
        <v>49.59816432272391</v>
      </c>
      <c r="R46">
        <v>29.628903404885271</v>
      </c>
      <c r="S46">
        <v>22.849154330125835</v>
      </c>
      <c r="T46">
        <v>69.147440784604001</v>
      </c>
      <c r="U46" s="156">
        <f t="shared" si="2"/>
        <v>270.19</v>
      </c>
      <c r="V46" s="154">
        <f t="shared" si="3"/>
        <v>0</v>
      </c>
      <c r="Y46">
        <f>BAWANA!AW46+BAWANA!AX46</f>
        <v>29.81</v>
      </c>
      <c r="Z46">
        <f>BAWANA!BD46+BAWANA!BE46</f>
        <v>0</v>
      </c>
      <c r="AA46">
        <f>BAWANA!X46+BAWANA!Y46</f>
        <v>29.81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270.49</v>
      </c>
      <c r="E47">
        <f>BAWANA!AM47</f>
        <v>0</v>
      </c>
      <c r="F47">
        <f t="shared" si="4"/>
        <v>256</v>
      </c>
      <c r="G47">
        <f t="shared" si="5"/>
        <v>270.49</v>
      </c>
      <c r="H47" s="154"/>
      <c r="I47">
        <f>BRPL_EOD!AK47+BRPL_EOD!AL47</f>
        <v>98</v>
      </c>
      <c r="J47">
        <f>BYPL_EOD!AK47+BYPL_EOD!AL47</f>
        <v>49.11</v>
      </c>
      <c r="K47">
        <f>MES_EOD!AK47+MES_EOD!AL47</f>
        <v>27.37</v>
      </c>
      <c r="L47">
        <f>NDMC_EOD!AK47+NDMC_EOD!AL47</f>
        <v>27.54</v>
      </c>
      <c r="M47">
        <f>TPDDL_EOD!AK47+TPDDL_EOD!AL47</f>
        <v>68.47</v>
      </c>
      <c r="N47">
        <f t="shared" si="0"/>
        <v>270.49</v>
      </c>
      <c r="O47" s="154">
        <f t="shared" si="1"/>
        <v>0</v>
      </c>
      <c r="P47">
        <v>98</v>
      </c>
      <c r="Q47">
        <v>49.11</v>
      </c>
      <c r="R47">
        <v>27.37</v>
      </c>
      <c r="S47">
        <v>27.54</v>
      </c>
      <c r="T47">
        <v>68.47</v>
      </c>
      <c r="U47" s="156">
        <f t="shared" si="2"/>
        <v>270.49</v>
      </c>
      <c r="V47" s="154">
        <f t="shared" si="3"/>
        <v>0</v>
      </c>
      <c r="Y47">
        <f>BAWANA!AW47+BAWANA!AX47</f>
        <v>29.51</v>
      </c>
      <c r="Z47">
        <f>BAWANA!BD47+BAWANA!BE47</f>
        <v>0</v>
      </c>
      <c r="AA47">
        <f>BAWANA!X47+BAWANA!Y47</f>
        <v>29.51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270.49</v>
      </c>
      <c r="E48">
        <f>BAWANA!AM48</f>
        <v>0</v>
      </c>
      <c r="F48">
        <f t="shared" si="4"/>
        <v>256</v>
      </c>
      <c r="G48">
        <f t="shared" si="5"/>
        <v>270.49</v>
      </c>
      <c r="H48" s="154"/>
      <c r="I48">
        <f>BRPL_EOD!AK48+BRPL_EOD!AL48</f>
        <v>98</v>
      </c>
      <c r="J48">
        <f>BYPL_EOD!AK48+BYPL_EOD!AL48</f>
        <v>49.11</v>
      </c>
      <c r="K48">
        <f>MES_EOD!AK48+MES_EOD!AL48</f>
        <v>27.37</v>
      </c>
      <c r="L48">
        <f>NDMC_EOD!AK48+NDMC_EOD!AL48</f>
        <v>27.54</v>
      </c>
      <c r="M48">
        <f>TPDDL_EOD!AK48+TPDDL_EOD!AL48</f>
        <v>68.47</v>
      </c>
      <c r="N48">
        <f t="shared" si="0"/>
        <v>270.49</v>
      </c>
      <c r="O48" s="154">
        <f t="shared" si="1"/>
        <v>0</v>
      </c>
      <c r="P48">
        <v>98</v>
      </c>
      <c r="Q48">
        <v>49.11</v>
      </c>
      <c r="R48">
        <v>27.37</v>
      </c>
      <c r="S48">
        <v>27.54</v>
      </c>
      <c r="T48">
        <v>68.47</v>
      </c>
      <c r="U48" s="156">
        <f t="shared" si="2"/>
        <v>270.49</v>
      </c>
      <c r="V48" s="154">
        <f t="shared" si="3"/>
        <v>0</v>
      </c>
      <c r="Y48">
        <f>BAWANA!AW48+BAWANA!AX48</f>
        <v>29.51</v>
      </c>
      <c r="Z48">
        <f>BAWANA!BD48+BAWANA!BE48</f>
        <v>0</v>
      </c>
      <c r="AA48">
        <f>BAWANA!X48+BAWANA!Y48</f>
        <v>29.51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270.87</v>
      </c>
      <c r="E49">
        <f>BAWANA!AM49</f>
        <v>0</v>
      </c>
      <c r="F49">
        <f t="shared" si="4"/>
        <v>256</v>
      </c>
      <c r="G49">
        <f t="shared" si="5"/>
        <v>270.87</v>
      </c>
      <c r="H49" s="154"/>
      <c r="I49">
        <f>BRPL_EOD!AK49+BRPL_EOD!AL49</f>
        <v>96.73</v>
      </c>
      <c r="J49">
        <f>BYPL_EOD!AK49+BYPL_EOD!AL49</f>
        <v>48.47</v>
      </c>
      <c r="K49">
        <f>MES_EOD!AK49+MES_EOD!AL49</f>
        <v>30.9</v>
      </c>
      <c r="L49">
        <f>NDMC_EOD!AK49+NDMC_EOD!AL49</f>
        <v>27.19</v>
      </c>
      <c r="M49">
        <f>TPDDL_EOD!AK49+TPDDL_EOD!AL49</f>
        <v>67.58</v>
      </c>
      <c r="N49">
        <f t="shared" si="0"/>
        <v>270.87</v>
      </c>
      <c r="O49" s="154">
        <f t="shared" si="1"/>
        <v>0</v>
      </c>
      <c r="P49">
        <v>96.73</v>
      </c>
      <c r="Q49">
        <v>48.47</v>
      </c>
      <c r="R49">
        <v>30.9</v>
      </c>
      <c r="S49">
        <v>27.19</v>
      </c>
      <c r="T49">
        <v>67.58</v>
      </c>
      <c r="U49" s="156">
        <f t="shared" si="2"/>
        <v>270.87</v>
      </c>
      <c r="V49" s="154">
        <f t="shared" si="3"/>
        <v>0</v>
      </c>
      <c r="Y49">
        <f>BAWANA!AW49+BAWANA!AX49</f>
        <v>29.13</v>
      </c>
      <c r="Z49">
        <f>BAWANA!BD49+BAWANA!BE49</f>
        <v>0</v>
      </c>
      <c r="AA49">
        <f>BAWANA!X49+BAWANA!Y49</f>
        <v>29.13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270.19</v>
      </c>
      <c r="E50">
        <f>BAWANA!AM50</f>
        <v>0</v>
      </c>
      <c r="F50">
        <f t="shared" si="4"/>
        <v>256</v>
      </c>
      <c r="G50">
        <f t="shared" si="5"/>
        <v>270.19</v>
      </c>
      <c r="H50" s="154"/>
      <c r="I50">
        <f>BRPL_EOD!AK50+BRPL_EOD!AL50</f>
        <v>98.97</v>
      </c>
      <c r="J50">
        <f>BYPL_EOD!AK50+BYPL_EOD!AL50</f>
        <v>49.6</v>
      </c>
      <c r="K50">
        <f>MES_EOD!AK50+MES_EOD!AL50</f>
        <v>24.66</v>
      </c>
      <c r="L50">
        <f>NDMC_EOD!AK50+NDMC_EOD!AL50</f>
        <v>27.82</v>
      </c>
      <c r="M50">
        <f>TPDDL_EOD!AK50+TPDDL_EOD!AL50</f>
        <v>69.150000000000006</v>
      </c>
      <c r="N50">
        <f t="shared" si="0"/>
        <v>270.2</v>
      </c>
      <c r="O50" s="154">
        <f t="shared" si="1"/>
        <v>-9.9999999999909051E-3</v>
      </c>
      <c r="P50">
        <v>98.966337157660988</v>
      </c>
      <c r="Q50">
        <v>49.59816432272391</v>
      </c>
      <c r="R50">
        <v>24.659087342709107</v>
      </c>
      <c r="S50">
        <v>27.818970392301999</v>
      </c>
      <c r="T50">
        <v>69.147440784604001</v>
      </c>
      <c r="U50" s="156">
        <f t="shared" si="2"/>
        <v>270.19</v>
      </c>
      <c r="V50" s="154">
        <f t="shared" si="3"/>
        <v>0</v>
      </c>
      <c r="Y50">
        <f>BAWANA!AW50+BAWANA!AX50</f>
        <v>29.81</v>
      </c>
      <c r="Z50">
        <f>BAWANA!BD50+BAWANA!BE50</f>
        <v>0</v>
      </c>
      <c r="AA50">
        <f>BAWANA!X50+BAWANA!Y50</f>
        <v>29.81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270.49</v>
      </c>
      <c r="E51">
        <f>BAWANA!AM51</f>
        <v>0</v>
      </c>
      <c r="F51">
        <f t="shared" si="4"/>
        <v>256</v>
      </c>
      <c r="G51">
        <f t="shared" si="5"/>
        <v>270.49</v>
      </c>
      <c r="H51" s="154"/>
      <c r="I51">
        <f>BRPL_EOD!AK51+BRPL_EOD!AL51</f>
        <v>98</v>
      </c>
      <c r="J51">
        <f>BYPL_EOD!AK51+BYPL_EOD!AL51</f>
        <v>49.11</v>
      </c>
      <c r="K51">
        <f>MES_EOD!AK51+MES_EOD!AL51</f>
        <v>27.37</v>
      </c>
      <c r="L51">
        <f>NDMC_EOD!AK51+NDMC_EOD!AL51</f>
        <v>27.54</v>
      </c>
      <c r="M51">
        <f>TPDDL_EOD!AK51+TPDDL_EOD!AL51</f>
        <v>68.47</v>
      </c>
      <c r="N51">
        <f t="shared" si="0"/>
        <v>270.49</v>
      </c>
      <c r="O51" s="154">
        <f t="shared" si="1"/>
        <v>0</v>
      </c>
      <c r="P51">
        <v>98</v>
      </c>
      <c r="Q51">
        <v>49.11</v>
      </c>
      <c r="R51">
        <v>27.37</v>
      </c>
      <c r="S51">
        <v>27.54</v>
      </c>
      <c r="T51">
        <v>68.47</v>
      </c>
      <c r="U51" s="156">
        <f t="shared" si="2"/>
        <v>270.49</v>
      </c>
      <c r="V51" s="154">
        <f t="shared" si="3"/>
        <v>0</v>
      </c>
      <c r="Y51">
        <f>BAWANA!AW51+BAWANA!AX51</f>
        <v>29.51</v>
      </c>
      <c r="Z51">
        <f>BAWANA!BD51+BAWANA!BE51</f>
        <v>0</v>
      </c>
      <c r="AA51">
        <f>BAWANA!X51+BAWANA!Y51</f>
        <v>29.51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270.39</v>
      </c>
      <c r="E52">
        <f>BAWANA!AM52</f>
        <v>0</v>
      </c>
      <c r="F52">
        <f t="shared" si="4"/>
        <v>256</v>
      </c>
      <c r="G52">
        <f t="shared" si="5"/>
        <v>270.39</v>
      </c>
      <c r="H52" s="154"/>
      <c r="I52">
        <f>BRPL_EOD!AK52+BRPL_EOD!AL52</f>
        <v>98.32</v>
      </c>
      <c r="J52">
        <f>BYPL_EOD!AK52+BYPL_EOD!AL52</f>
        <v>49.27</v>
      </c>
      <c r="K52">
        <f>MES_EOD!AK52+MES_EOD!AL52</f>
        <v>26.47</v>
      </c>
      <c r="L52">
        <f>NDMC_EOD!AK52+NDMC_EOD!AL52</f>
        <v>27.64</v>
      </c>
      <c r="M52">
        <f>TPDDL_EOD!AK52+TPDDL_EOD!AL52</f>
        <v>68.69</v>
      </c>
      <c r="N52">
        <f t="shared" si="0"/>
        <v>270.39</v>
      </c>
      <c r="O52" s="154">
        <f t="shared" si="1"/>
        <v>0</v>
      </c>
      <c r="P52">
        <v>98.32</v>
      </c>
      <c r="Q52">
        <v>49.27</v>
      </c>
      <c r="R52">
        <v>26.47</v>
      </c>
      <c r="S52">
        <v>27.64</v>
      </c>
      <c r="T52">
        <v>68.69</v>
      </c>
      <c r="U52" s="156">
        <f t="shared" si="2"/>
        <v>270.39</v>
      </c>
      <c r="V52" s="154">
        <f t="shared" si="3"/>
        <v>0</v>
      </c>
      <c r="Y52">
        <f>BAWANA!AW52+BAWANA!AX52</f>
        <v>29.61</v>
      </c>
      <c r="Z52">
        <f>BAWANA!BD52+BAWANA!BE52</f>
        <v>0</v>
      </c>
      <c r="AA52">
        <f>BAWANA!X52+BAWANA!Y52</f>
        <v>29.61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270.29000000000002</v>
      </c>
      <c r="E53">
        <f>BAWANA!AM53</f>
        <v>0</v>
      </c>
      <c r="F53">
        <f t="shared" si="4"/>
        <v>256</v>
      </c>
      <c r="G53">
        <f t="shared" si="5"/>
        <v>270.29000000000002</v>
      </c>
      <c r="H53" s="154"/>
      <c r="I53">
        <f>BRPL_EOD!AK53+BRPL_EOD!AL53</f>
        <v>98.64</v>
      </c>
      <c r="J53">
        <f>BYPL_EOD!AK53+BYPL_EOD!AL53</f>
        <v>49.43</v>
      </c>
      <c r="K53">
        <f>MES_EOD!AK53+MES_EOD!AL53</f>
        <v>25.57</v>
      </c>
      <c r="L53">
        <f>NDMC_EOD!AK53+NDMC_EOD!AL53</f>
        <v>27.73</v>
      </c>
      <c r="M53">
        <f>TPDDL_EOD!AK53+TPDDL_EOD!AL53</f>
        <v>68.92</v>
      </c>
      <c r="N53">
        <f t="shared" si="0"/>
        <v>270.28999999999996</v>
      </c>
      <c r="O53" s="154">
        <f t="shared" si="1"/>
        <v>0</v>
      </c>
      <c r="P53">
        <v>98.640000000000015</v>
      </c>
      <c r="Q53">
        <v>49.430000000000007</v>
      </c>
      <c r="R53">
        <v>25.570000000000007</v>
      </c>
      <c r="S53">
        <v>27.730000000000008</v>
      </c>
      <c r="T53">
        <v>68.920000000000016</v>
      </c>
      <c r="U53" s="156">
        <f t="shared" si="2"/>
        <v>270.29000000000008</v>
      </c>
      <c r="V53" s="154">
        <f t="shared" si="3"/>
        <v>0</v>
      </c>
      <c r="Y53">
        <f>BAWANA!AW53+BAWANA!AX53</f>
        <v>29.71</v>
      </c>
      <c r="Z53">
        <f>BAWANA!BD53+BAWANA!BE53</f>
        <v>0</v>
      </c>
      <c r="AA53">
        <f>BAWANA!X53+BAWANA!Y53</f>
        <v>29.71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270.19</v>
      </c>
      <c r="E54">
        <f>BAWANA!AM54</f>
        <v>0</v>
      </c>
      <c r="F54">
        <f t="shared" si="4"/>
        <v>256</v>
      </c>
      <c r="G54">
        <f t="shared" si="5"/>
        <v>270.19</v>
      </c>
      <c r="H54" s="154"/>
      <c r="I54">
        <f>BRPL_EOD!AK54+BRPL_EOD!AL54</f>
        <v>98.97</v>
      </c>
      <c r="J54">
        <f>BYPL_EOD!AK54+BYPL_EOD!AL54</f>
        <v>49.6</v>
      </c>
      <c r="K54">
        <f>MES_EOD!AK54+MES_EOD!AL54</f>
        <v>24.66</v>
      </c>
      <c r="L54">
        <f>NDMC_EOD!AK54+NDMC_EOD!AL54</f>
        <v>27.82</v>
      </c>
      <c r="M54">
        <f>TPDDL_EOD!AK54+TPDDL_EOD!AL54</f>
        <v>69.150000000000006</v>
      </c>
      <c r="N54">
        <f t="shared" si="0"/>
        <v>270.2</v>
      </c>
      <c r="O54" s="154">
        <f t="shared" si="1"/>
        <v>-9.9999999999909051E-3</v>
      </c>
      <c r="P54">
        <v>98.966337157660988</v>
      </c>
      <c r="Q54">
        <v>49.59816432272391</v>
      </c>
      <c r="R54">
        <v>24.659087342709107</v>
      </c>
      <c r="S54">
        <v>27.818970392301999</v>
      </c>
      <c r="T54">
        <v>69.147440784604001</v>
      </c>
      <c r="U54" s="156">
        <f t="shared" si="2"/>
        <v>270.19</v>
      </c>
      <c r="V54" s="154">
        <f t="shared" si="3"/>
        <v>0</v>
      </c>
      <c r="Y54">
        <f>BAWANA!AW54+BAWANA!AX54</f>
        <v>29.81</v>
      </c>
      <c r="Z54">
        <f>BAWANA!BD54+BAWANA!BE54</f>
        <v>0</v>
      </c>
      <c r="AA54">
        <f>BAWANA!X54+BAWANA!Y54</f>
        <v>29.81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270.19</v>
      </c>
      <c r="E55">
        <f>BAWANA!AM55</f>
        <v>0</v>
      </c>
      <c r="F55">
        <f t="shared" si="4"/>
        <v>256</v>
      </c>
      <c r="G55">
        <f t="shared" si="5"/>
        <v>270.19</v>
      </c>
      <c r="H55" s="154"/>
      <c r="I55">
        <f>BRPL_EOD!AK55+BRPL_EOD!AL55</f>
        <v>98.97</v>
      </c>
      <c r="J55">
        <f>BYPL_EOD!AK55+BYPL_EOD!AL55</f>
        <v>49.6</v>
      </c>
      <c r="K55">
        <f>MES_EOD!AK55+MES_EOD!AL55</f>
        <v>24.66</v>
      </c>
      <c r="L55">
        <f>NDMC_EOD!AK55+NDMC_EOD!AL55</f>
        <v>27.82</v>
      </c>
      <c r="M55">
        <f>TPDDL_EOD!AK55+TPDDL_EOD!AL55</f>
        <v>69.150000000000006</v>
      </c>
      <c r="N55">
        <f t="shared" si="0"/>
        <v>270.2</v>
      </c>
      <c r="O55" s="154">
        <f t="shared" si="1"/>
        <v>-9.9999999999909051E-3</v>
      </c>
      <c r="P55">
        <v>98.966337157660988</v>
      </c>
      <c r="Q55">
        <v>49.59816432272391</v>
      </c>
      <c r="R55">
        <v>24.659087342709107</v>
      </c>
      <c r="S55">
        <v>27.818970392301999</v>
      </c>
      <c r="T55">
        <v>69.147440784604001</v>
      </c>
      <c r="U55" s="156">
        <f t="shared" si="2"/>
        <v>270.19</v>
      </c>
      <c r="V55" s="154">
        <f t="shared" si="3"/>
        <v>0</v>
      </c>
      <c r="Y55">
        <f>BAWANA!AW55+BAWANA!AX55</f>
        <v>29.81</v>
      </c>
      <c r="Z55">
        <f>BAWANA!BD55+BAWANA!BE55</f>
        <v>0</v>
      </c>
      <c r="AA55">
        <f>BAWANA!X55+BAWANA!Y55</f>
        <v>29.81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265.95999999999998</v>
      </c>
      <c r="E56">
        <f>BAWANA!AM56</f>
        <v>0</v>
      </c>
      <c r="F56">
        <f t="shared" si="4"/>
        <v>256</v>
      </c>
      <c r="G56">
        <f t="shared" si="5"/>
        <v>265.95999999999998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18.82</v>
      </c>
      <c r="L56">
        <f>NDMC_EOD!AK56+NDMC_EOD!AL56</f>
        <v>28</v>
      </c>
      <c r="M56">
        <f>TPDDL_EOD!AK56+TPDDL_EOD!AL56</f>
        <v>69.599999999999994</v>
      </c>
      <c r="N56">
        <f t="shared" si="0"/>
        <v>265.96000000000004</v>
      </c>
      <c r="O56" s="154">
        <f t="shared" si="1"/>
        <v>0</v>
      </c>
      <c r="P56">
        <v>99.61999999999999</v>
      </c>
      <c r="Q56">
        <v>49.919999999999987</v>
      </c>
      <c r="R56">
        <v>18.819999999999997</v>
      </c>
      <c r="S56">
        <v>27.999999999999993</v>
      </c>
      <c r="T56">
        <v>69.59999999999998</v>
      </c>
      <c r="U56" s="156">
        <f t="shared" si="2"/>
        <v>265.95999999999992</v>
      </c>
      <c r="V56" s="154">
        <f t="shared" si="3"/>
        <v>0</v>
      </c>
      <c r="Y56">
        <f>BAWANA!AW56+BAWANA!AX56</f>
        <v>30</v>
      </c>
      <c r="Z56">
        <f>BAWANA!BD56+BAWANA!BE56</f>
        <v>0</v>
      </c>
      <c r="AA56">
        <f>BAWANA!X56+BAWANA!Y56</f>
        <v>30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265.95999999999998</v>
      </c>
      <c r="E57">
        <f>BAWANA!AM57</f>
        <v>0</v>
      </c>
      <c r="F57">
        <f t="shared" si="4"/>
        <v>256</v>
      </c>
      <c r="G57">
        <f t="shared" si="5"/>
        <v>265.95999999999998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18.82</v>
      </c>
      <c r="L57">
        <f>NDMC_EOD!AK57+NDMC_EOD!AL57</f>
        <v>28</v>
      </c>
      <c r="M57">
        <f>TPDDL_EOD!AK57+TPDDL_EOD!AL57</f>
        <v>69.599999999999994</v>
      </c>
      <c r="N57">
        <f t="shared" si="0"/>
        <v>265.96000000000004</v>
      </c>
      <c r="O57" s="154">
        <f t="shared" si="1"/>
        <v>0</v>
      </c>
      <c r="P57">
        <v>99.61999999999999</v>
      </c>
      <c r="Q57">
        <v>49.919999999999987</v>
      </c>
      <c r="R57">
        <v>18.819999999999997</v>
      </c>
      <c r="S57">
        <v>27.999999999999993</v>
      </c>
      <c r="T57">
        <v>69.59999999999998</v>
      </c>
      <c r="U57" s="156">
        <f t="shared" si="2"/>
        <v>265.95999999999992</v>
      </c>
      <c r="V57" s="154">
        <f t="shared" si="3"/>
        <v>0</v>
      </c>
      <c r="Y57">
        <f>BAWANA!AW57+BAWANA!AX57</f>
        <v>30</v>
      </c>
      <c r="Z57">
        <f>BAWANA!BD57+BAWANA!BE57</f>
        <v>0</v>
      </c>
      <c r="AA57">
        <f>BAWANA!X57+BAWANA!Y57</f>
        <v>30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265.95999999999998</v>
      </c>
      <c r="E58">
        <f>BAWANA!AM58</f>
        <v>0</v>
      </c>
      <c r="F58">
        <f t="shared" si="4"/>
        <v>256</v>
      </c>
      <c r="G58">
        <f t="shared" si="5"/>
        <v>265.95999999999998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18.82</v>
      </c>
      <c r="L58">
        <f>NDMC_EOD!AK58+NDMC_EOD!AL58</f>
        <v>28</v>
      </c>
      <c r="M58">
        <f>TPDDL_EOD!AK58+TPDDL_EOD!AL58</f>
        <v>69.599999999999994</v>
      </c>
      <c r="N58">
        <f t="shared" si="0"/>
        <v>265.96000000000004</v>
      </c>
      <c r="O58" s="154">
        <f t="shared" si="1"/>
        <v>0</v>
      </c>
      <c r="P58">
        <v>99.61999999999999</v>
      </c>
      <c r="Q58">
        <v>49.919999999999987</v>
      </c>
      <c r="R58">
        <v>18.819999999999997</v>
      </c>
      <c r="S58">
        <v>27.999999999999993</v>
      </c>
      <c r="T58">
        <v>69.59999999999998</v>
      </c>
      <c r="U58" s="156">
        <f t="shared" si="2"/>
        <v>265.95999999999992</v>
      </c>
      <c r="V58" s="154">
        <f t="shared" si="3"/>
        <v>0</v>
      </c>
      <c r="Y58">
        <f>BAWANA!AW58+BAWANA!AX58</f>
        <v>30</v>
      </c>
      <c r="Z58">
        <f>BAWANA!BD58+BAWANA!BE58</f>
        <v>0</v>
      </c>
      <c r="AA58">
        <f>BAWANA!X58+BAWANA!Y58</f>
        <v>30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263.95999999999998</v>
      </c>
      <c r="E59">
        <f>BAWANA!AM59</f>
        <v>0</v>
      </c>
      <c r="F59">
        <f t="shared" si="4"/>
        <v>256</v>
      </c>
      <c r="G59">
        <f t="shared" si="5"/>
        <v>263.95999999999998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16.82</v>
      </c>
      <c r="L59">
        <f>NDMC_EOD!AK59+NDMC_EOD!AL59</f>
        <v>28</v>
      </c>
      <c r="M59">
        <f>TPDDL_EOD!AK59+TPDDL_EOD!AL59</f>
        <v>69.599999999999994</v>
      </c>
      <c r="N59">
        <f t="shared" si="0"/>
        <v>263.96000000000004</v>
      </c>
      <c r="O59" s="154">
        <f t="shared" si="1"/>
        <v>0</v>
      </c>
      <c r="P59">
        <v>99.619999999999976</v>
      </c>
      <c r="Q59">
        <v>49.919999999999987</v>
      </c>
      <c r="R59">
        <v>16.819999999999997</v>
      </c>
      <c r="S59">
        <v>27.999999999999993</v>
      </c>
      <c r="T59">
        <v>69.59999999999998</v>
      </c>
      <c r="U59" s="156">
        <f t="shared" si="2"/>
        <v>263.95999999999992</v>
      </c>
      <c r="V59" s="154">
        <f t="shared" si="3"/>
        <v>0</v>
      </c>
      <c r="Y59">
        <f>BAWANA!AW59+BAWANA!AX59</f>
        <v>30</v>
      </c>
      <c r="Z59">
        <f>BAWANA!BD59+BAWANA!BE59</f>
        <v>0</v>
      </c>
      <c r="AA59">
        <f>BAWANA!X59+BAWANA!Y59</f>
        <v>30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263.95999999999998</v>
      </c>
      <c r="E60">
        <f>BAWANA!AM60</f>
        <v>0</v>
      </c>
      <c r="F60">
        <f t="shared" si="4"/>
        <v>256</v>
      </c>
      <c r="G60">
        <f t="shared" si="5"/>
        <v>263.95999999999998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16.82</v>
      </c>
      <c r="L60">
        <f>NDMC_EOD!AK60+NDMC_EOD!AL60</f>
        <v>28</v>
      </c>
      <c r="M60">
        <f>TPDDL_EOD!AK60+TPDDL_EOD!AL60</f>
        <v>69.599999999999994</v>
      </c>
      <c r="N60">
        <f t="shared" si="0"/>
        <v>263.96000000000004</v>
      </c>
      <c r="O60" s="154">
        <f t="shared" si="1"/>
        <v>0</v>
      </c>
      <c r="P60">
        <v>99.619999999999976</v>
      </c>
      <c r="Q60">
        <v>49.919999999999987</v>
      </c>
      <c r="R60">
        <v>16.819999999999997</v>
      </c>
      <c r="S60">
        <v>27.999999999999993</v>
      </c>
      <c r="T60">
        <v>69.59999999999998</v>
      </c>
      <c r="U60" s="156">
        <f t="shared" si="2"/>
        <v>263.95999999999992</v>
      </c>
      <c r="V60" s="154">
        <f t="shared" si="3"/>
        <v>0</v>
      </c>
      <c r="Y60">
        <f>BAWANA!AW60+BAWANA!AX60</f>
        <v>30</v>
      </c>
      <c r="Z60">
        <f>BAWANA!BD60+BAWANA!BE60</f>
        <v>0</v>
      </c>
      <c r="AA60">
        <f>BAWANA!X60+BAWANA!Y60</f>
        <v>30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266.95999999999998</v>
      </c>
      <c r="E61">
        <f>BAWANA!AM61</f>
        <v>0</v>
      </c>
      <c r="F61">
        <f t="shared" si="4"/>
        <v>256</v>
      </c>
      <c r="G61">
        <f t="shared" si="5"/>
        <v>266.95999999999998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19.82</v>
      </c>
      <c r="L61">
        <f>NDMC_EOD!AK61+NDMC_EOD!AL61</f>
        <v>28</v>
      </c>
      <c r="M61">
        <f>TPDDL_EOD!AK61+TPDDL_EOD!AL61</f>
        <v>69.599999999999994</v>
      </c>
      <c r="N61">
        <f t="shared" si="0"/>
        <v>266.96000000000004</v>
      </c>
      <c r="O61" s="154">
        <f t="shared" si="1"/>
        <v>0</v>
      </c>
      <c r="P61">
        <v>99.61999999999999</v>
      </c>
      <c r="Q61">
        <v>49.919999999999995</v>
      </c>
      <c r="R61">
        <v>19.819999999999997</v>
      </c>
      <c r="S61">
        <v>27.999999999999993</v>
      </c>
      <c r="T61">
        <v>69.59999999999998</v>
      </c>
      <c r="U61" s="156">
        <f t="shared" si="2"/>
        <v>266.95999999999998</v>
      </c>
      <c r="V61" s="154">
        <f t="shared" si="3"/>
        <v>0</v>
      </c>
      <c r="Y61">
        <f>BAWANA!AW61+BAWANA!AX61</f>
        <v>30</v>
      </c>
      <c r="Z61">
        <f>BAWANA!BD61+BAWANA!BE61</f>
        <v>0</v>
      </c>
      <c r="AA61">
        <f>BAWANA!X61+BAWANA!Y61</f>
        <v>30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258.95999999999998</v>
      </c>
      <c r="E62">
        <f>BAWANA!AM62</f>
        <v>0</v>
      </c>
      <c r="F62">
        <f t="shared" si="4"/>
        <v>256</v>
      </c>
      <c r="G62">
        <f t="shared" si="5"/>
        <v>258.95999999999998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11.82</v>
      </c>
      <c r="L62">
        <f>NDMC_EOD!AK62+NDMC_EOD!AL62</f>
        <v>28</v>
      </c>
      <c r="M62">
        <f>TPDDL_EOD!AK62+TPDDL_EOD!AL62</f>
        <v>69.599999999999994</v>
      </c>
      <c r="N62">
        <f t="shared" si="0"/>
        <v>258.96000000000004</v>
      </c>
      <c r="O62" s="154">
        <f t="shared" si="1"/>
        <v>0</v>
      </c>
      <c r="P62">
        <v>99.619999999999976</v>
      </c>
      <c r="Q62">
        <v>49.919999999999987</v>
      </c>
      <c r="R62">
        <v>11.819999999999999</v>
      </c>
      <c r="S62">
        <v>27.999999999999993</v>
      </c>
      <c r="T62">
        <v>69.59999999999998</v>
      </c>
      <c r="U62" s="156">
        <f t="shared" si="2"/>
        <v>258.95999999999992</v>
      </c>
      <c r="V62" s="154">
        <f t="shared" si="3"/>
        <v>0</v>
      </c>
      <c r="Y62">
        <f>BAWANA!AW62+BAWANA!AX62</f>
        <v>30</v>
      </c>
      <c r="Z62">
        <f>BAWANA!BD62+BAWANA!BE62</f>
        <v>0</v>
      </c>
      <c r="AA62">
        <f>BAWANA!X62+BAWANA!Y62</f>
        <v>30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260.95999999999998</v>
      </c>
      <c r="E63">
        <f>BAWANA!AM63</f>
        <v>0</v>
      </c>
      <c r="F63">
        <f t="shared" si="4"/>
        <v>256</v>
      </c>
      <c r="G63">
        <f t="shared" si="5"/>
        <v>260.95999999999998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13.82</v>
      </c>
      <c r="L63">
        <f>NDMC_EOD!AK63+NDMC_EOD!AL63</f>
        <v>28</v>
      </c>
      <c r="M63">
        <f>TPDDL_EOD!AK63+TPDDL_EOD!AL63</f>
        <v>69.599999999999994</v>
      </c>
      <c r="N63">
        <f t="shared" si="0"/>
        <v>260.96000000000004</v>
      </c>
      <c r="O63" s="154">
        <f t="shared" si="1"/>
        <v>0</v>
      </c>
      <c r="P63">
        <v>99.619999999999976</v>
      </c>
      <c r="Q63">
        <v>49.919999999999987</v>
      </c>
      <c r="R63">
        <v>13.819999999999997</v>
      </c>
      <c r="S63">
        <v>27.999999999999993</v>
      </c>
      <c r="T63">
        <v>69.59999999999998</v>
      </c>
      <c r="U63" s="156">
        <f t="shared" si="2"/>
        <v>260.95999999999992</v>
      </c>
      <c r="V63" s="154">
        <f t="shared" si="3"/>
        <v>0</v>
      </c>
      <c r="Y63">
        <f>BAWANA!AW63+BAWANA!AX63</f>
        <v>30</v>
      </c>
      <c r="Z63">
        <f>BAWANA!BD63+BAWANA!BE63</f>
        <v>0</v>
      </c>
      <c r="AA63">
        <f>BAWANA!X63+BAWANA!Y63</f>
        <v>30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259.95999999999998</v>
      </c>
      <c r="E64">
        <f>BAWANA!AM64</f>
        <v>0</v>
      </c>
      <c r="F64">
        <f t="shared" si="4"/>
        <v>256</v>
      </c>
      <c r="G64">
        <f t="shared" si="5"/>
        <v>259.95999999999998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12.82</v>
      </c>
      <c r="L64">
        <f>NDMC_EOD!AK64+NDMC_EOD!AL64</f>
        <v>28</v>
      </c>
      <c r="M64">
        <f>TPDDL_EOD!AK64+TPDDL_EOD!AL64</f>
        <v>69.599999999999994</v>
      </c>
      <c r="N64">
        <f t="shared" si="0"/>
        <v>259.96000000000004</v>
      </c>
      <c r="O64" s="154">
        <f t="shared" si="1"/>
        <v>0</v>
      </c>
      <c r="P64">
        <v>99.619999999999976</v>
      </c>
      <c r="Q64">
        <v>49.919999999999987</v>
      </c>
      <c r="R64">
        <v>12.819999999999997</v>
      </c>
      <c r="S64">
        <v>27.999999999999993</v>
      </c>
      <c r="T64">
        <v>69.59999999999998</v>
      </c>
      <c r="U64" s="156">
        <f t="shared" si="2"/>
        <v>259.95999999999992</v>
      </c>
      <c r="V64" s="154">
        <f t="shared" si="3"/>
        <v>0</v>
      </c>
      <c r="Y64">
        <f>BAWANA!AW64+BAWANA!AX64</f>
        <v>30</v>
      </c>
      <c r="Z64">
        <f>BAWANA!BD64+BAWANA!BE64</f>
        <v>0</v>
      </c>
      <c r="AA64">
        <f>BAWANA!X64+BAWANA!Y64</f>
        <v>30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259.95999999999998</v>
      </c>
      <c r="E65">
        <f>BAWANA!AM65</f>
        <v>0</v>
      </c>
      <c r="F65">
        <f t="shared" si="4"/>
        <v>256</v>
      </c>
      <c r="G65">
        <f t="shared" si="5"/>
        <v>259.95999999999998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12.82</v>
      </c>
      <c r="L65">
        <f>NDMC_EOD!AK65+NDMC_EOD!AL65</f>
        <v>28</v>
      </c>
      <c r="M65">
        <f>TPDDL_EOD!AK65+TPDDL_EOD!AL65</f>
        <v>69.599999999999994</v>
      </c>
      <c r="N65">
        <f t="shared" si="0"/>
        <v>259.96000000000004</v>
      </c>
      <c r="O65" s="154">
        <f t="shared" si="1"/>
        <v>0</v>
      </c>
      <c r="P65">
        <v>99.619999999999976</v>
      </c>
      <c r="Q65">
        <v>49.919999999999987</v>
      </c>
      <c r="R65">
        <v>12.819999999999997</v>
      </c>
      <c r="S65">
        <v>27.999999999999993</v>
      </c>
      <c r="T65">
        <v>69.59999999999998</v>
      </c>
      <c r="U65" s="156">
        <f t="shared" si="2"/>
        <v>259.95999999999992</v>
      </c>
      <c r="V65" s="154">
        <f t="shared" si="3"/>
        <v>0</v>
      </c>
      <c r="Y65">
        <f>BAWANA!AW65+BAWANA!AX65</f>
        <v>30</v>
      </c>
      <c r="Z65">
        <f>BAWANA!BD65+BAWANA!BE65</f>
        <v>0</v>
      </c>
      <c r="AA65">
        <f>BAWANA!X65+BAWANA!Y65</f>
        <v>30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258.95999999999998</v>
      </c>
      <c r="E66">
        <f>BAWANA!AM66</f>
        <v>0</v>
      </c>
      <c r="F66">
        <f t="shared" si="4"/>
        <v>256</v>
      </c>
      <c r="G66">
        <f t="shared" si="5"/>
        <v>258.95999999999998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11.82</v>
      </c>
      <c r="L66">
        <f>NDMC_EOD!AK66+NDMC_EOD!AL66</f>
        <v>28</v>
      </c>
      <c r="M66">
        <f>TPDDL_EOD!AK66+TPDDL_EOD!AL66</f>
        <v>69.599999999999994</v>
      </c>
      <c r="N66">
        <f t="shared" si="0"/>
        <v>258.96000000000004</v>
      </c>
      <c r="O66" s="154">
        <f t="shared" si="1"/>
        <v>0</v>
      </c>
      <c r="P66">
        <v>99.619999999999976</v>
      </c>
      <c r="Q66">
        <v>49.919999999999987</v>
      </c>
      <c r="R66">
        <v>11.819999999999999</v>
      </c>
      <c r="S66">
        <v>27.999999999999993</v>
      </c>
      <c r="T66">
        <v>69.59999999999998</v>
      </c>
      <c r="U66" s="156">
        <f t="shared" si="2"/>
        <v>258.95999999999992</v>
      </c>
      <c r="V66" s="154">
        <f t="shared" si="3"/>
        <v>0</v>
      </c>
      <c r="Y66">
        <f>BAWANA!AW66+BAWANA!AX66</f>
        <v>30</v>
      </c>
      <c r="Z66">
        <f>BAWANA!BD66+BAWANA!BE66</f>
        <v>0</v>
      </c>
      <c r="AA66">
        <f>BAWANA!X66+BAWANA!Y66</f>
        <v>30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267.95999999999998</v>
      </c>
      <c r="E67">
        <f>BAWANA!AM67</f>
        <v>0</v>
      </c>
      <c r="F67">
        <f t="shared" si="4"/>
        <v>256</v>
      </c>
      <c r="G67">
        <f t="shared" si="5"/>
        <v>267.95999999999998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25.82</v>
      </c>
      <c r="L67">
        <f>NDMC_EOD!AK67+NDMC_EOD!AL67</f>
        <v>23</v>
      </c>
      <c r="M67">
        <f>TPDDL_EOD!AK67+TPDDL_EOD!AL67</f>
        <v>69.599999999999994</v>
      </c>
      <c r="N67">
        <f t="shared" ref="N67:N98" si="7">SUM(I67:M67)</f>
        <v>267.96000000000004</v>
      </c>
      <c r="O67" s="154">
        <f t="shared" ref="O67:O98" si="8">G67-N67</f>
        <v>0</v>
      </c>
      <c r="P67">
        <v>99.61999999999999</v>
      </c>
      <c r="Q67">
        <v>49.919999999999995</v>
      </c>
      <c r="R67">
        <v>25.819999999999993</v>
      </c>
      <c r="S67">
        <v>22.999999999999996</v>
      </c>
      <c r="T67">
        <v>69.59999999999998</v>
      </c>
      <c r="U67" s="156">
        <f t="shared" ref="U67:U98" si="9">SUM(P67:T67)</f>
        <v>267.95999999999998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0</v>
      </c>
      <c r="AA67">
        <f>BAWANA!X67+BAWANA!Y67</f>
        <v>30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261.95999999999998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261.95999999999998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19.82</v>
      </c>
      <c r="L68">
        <f>NDMC_EOD!AK68+NDMC_EOD!AL68</f>
        <v>23</v>
      </c>
      <c r="M68">
        <f>TPDDL_EOD!AK68+TPDDL_EOD!AL68</f>
        <v>69.599999999999994</v>
      </c>
      <c r="N68">
        <f t="shared" si="7"/>
        <v>261.96000000000004</v>
      </c>
      <c r="O68" s="154">
        <f t="shared" si="8"/>
        <v>0</v>
      </c>
      <c r="P68">
        <v>99.619999999999976</v>
      </c>
      <c r="Q68">
        <v>49.919999999999987</v>
      </c>
      <c r="R68">
        <v>19.819999999999997</v>
      </c>
      <c r="S68">
        <v>22.999999999999996</v>
      </c>
      <c r="T68">
        <v>69.59999999999998</v>
      </c>
      <c r="U68" s="156">
        <f t="shared" si="9"/>
        <v>261.95999999999992</v>
      </c>
      <c r="V68" s="154">
        <f t="shared" si="10"/>
        <v>0</v>
      </c>
      <c r="Y68">
        <f>BAWANA!AW68+BAWANA!AX68</f>
        <v>30</v>
      </c>
      <c r="Z68">
        <f>BAWANA!BD68+BAWANA!BE68</f>
        <v>0</v>
      </c>
      <c r="AA68">
        <f>BAWANA!X68+BAWANA!Y68</f>
        <v>30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264.95999999999998</v>
      </c>
      <c r="E69">
        <f>BAWANA!AM69</f>
        <v>0</v>
      </c>
      <c r="F69">
        <f t="shared" si="11"/>
        <v>256</v>
      </c>
      <c r="G69">
        <f t="shared" si="12"/>
        <v>264.95999999999998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22.82</v>
      </c>
      <c r="L69">
        <f>NDMC_EOD!AK69+NDMC_EOD!AL69</f>
        <v>23</v>
      </c>
      <c r="M69">
        <f>TPDDL_EOD!AK69+TPDDL_EOD!AL69</f>
        <v>69.599999999999994</v>
      </c>
      <c r="N69">
        <f t="shared" si="7"/>
        <v>264.96000000000004</v>
      </c>
      <c r="O69" s="154">
        <f t="shared" si="8"/>
        <v>0</v>
      </c>
      <c r="P69">
        <v>99.619999999999976</v>
      </c>
      <c r="Q69">
        <v>49.919999999999987</v>
      </c>
      <c r="R69">
        <v>22.819999999999997</v>
      </c>
      <c r="S69">
        <v>22.999999999999996</v>
      </c>
      <c r="T69">
        <v>69.59999999999998</v>
      </c>
      <c r="U69" s="156">
        <f t="shared" si="9"/>
        <v>264.95999999999992</v>
      </c>
      <c r="V69" s="154">
        <f t="shared" si="10"/>
        <v>0</v>
      </c>
      <c r="Y69">
        <f>BAWANA!AW69+BAWANA!AX69</f>
        <v>30</v>
      </c>
      <c r="Z69">
        <f>BAWANA!BD69+BAWANA!BE69</f>
        <v>0</v>
      </c>
      <c r="AA69">
        <f>BAWANA!X69+BAWANA!Y69</f>
        <v>30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265.95999999999998</v>
      </c>
      <c r="E70">
        <f>BAWANA!AM70</f>
        <v>0</v>
      </c>
      <c r="F70">
        <f t="shared" si="11"/>
        <v>256</v>
      </c>
      <c r="G70">
        <f t="shared" si="12"/>
        <v>265.95999999999998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23.82</v>
      </c>
      <c r="L70">
        <f>NDMC_EOD!AK70+NDMC_EOD!AL70</f>
        <v>23</v>
      </c>
      <c r="M70">
        <f>TPDDL_EOD!AK70+TPDDL_EOD!AL70</f>
        <v>69.599999999999994</v>
      </c>
      <c r="N70">
        <f t="shared" si="7"/>
        <v>265.96000000000004</v>
      </c>
      <c r="O70" s="154">
        <f t="shared" si="8"/>
        <v>0</v>
      </c>
      <c r="P70">
        <v>99.61999999999999</v>
      </c>
      <c r="Q70">
        <v>49.919999999999987</v>
      </c>
      <c r="R70">
        <v>23.819999999999997</v>
      </c>
      <c r="S70">
        <v>22.999999999999996</v>
      </c>
      <c r="T70">
        <v>69.59999999999998</v>
      </c>
      <c r="U70" s="156">
        <f t="shared" si="9"/>
        <v>265.95999999999992</v>
      </c>
      <c r="V70" s="154">
        <f t="shared" si="10"/>
        <v>0</v>
      </c>
      <c r="Y70">
        <f>BAWANA!AW70+BAWANA!AX70</f>
        <v>30</v>
      </c>
      <c r="Z70">
        <f>BAWANA!BD70+BAWANA!BE70</f>
        <v>0</v>
      </c>
      <c r="AA70">
        <f>BAWANA!X70+BAWANA!Y70</f>
        <v>30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266.95999999999998</v>
      </c>
      <c r="E71">
        <f>BAWANA!AM71</f>
        <v>0</v>
      </c>
      <c r="F71">
        <f t="shared" si="11"/>
        <v>256</v>
      </c>
      <c r="G71">
        <f t="shared" si="12"/>
        <v>266.95999999999998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24.82</v>
      </c>
      <c r="L71">
        <f>NDMC_EOD!AK71+NDMC_EOD!AL71</f>
        <v>23</v>
      </c>
      <c r="M71">
        <f>TPDDL_EOD!AK71+TPDDL_EOD!AL71</f>
        <v>69.599999999999994</v>
      </c>
      <c r="N71">
        <f t="shared" si="7"/>
        <v>266.96000000000004</v>
      </c>
      <c r="O71" s="154">
        <f t="shared" si="8"/>
        <v>0</v>
      </c>
      <c r="P71">
        <v>99.61999999999999</v>
      </c>
      <c r="Q71">
        <v>49.919999999999995</v>
      </c>
      <c r="R71">
        <v>24.819999999999997</v>
      </c>
      <c r="S71">
        <v>22.999999999999996</v>
      </c>
      <c r="T71">
        <v>69.59999999999998</v>
      </c>
      <c r="U71" s="156">
        <f t="shared" si="9"/>
        <v>266.95999999999998</v>
      </c>
      <c r="V71" s="154">
        <f t="shared" si="10"/>
        <v>0</v>
      </c>
      <c r="Y71">
        <f>BAWANA!AW71+BAWANA!AX71</f>
        <v>30</v>
      </c>
      <c r="Z71">
        <f>BAWANA!BD71+BAWANA!BE71</f>
        <v>0</v>
      </c>
      <c r="AA71">
        <f>BAWANA!X71+BAWANA!Y71</f>
        <v>30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267.95999999999998</v>
      </c>
      <c r="E72">
        <f>BAWANA!AM72</f>
        <v>0</v>
      </c>
      <c r="F72">
        <f t="shared" si="11"/>
        <v>256</v>
      </c>
      <c r="G72">
        <f t="shared" si="12"/>
        <v>267.95999999999998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25.82</v>
      </c>
      <c r="L72">
        <f>NDMC_EOD!AK72+NDMC_EOD!AL72</f>
        <v>23</v>
      </c>
      <c r="M72">
        <f>TPDDL_EOD!AK72+TPDDL_EOD!AL72</f>
        <v>69.599999999999994</v>
      </c>
      <c r="N72">
        <f t="shared" si="7"/>
        <v>267.96000000000004</v>
      </c>
      <c r="O72" s="154">
        <f t="shared" si="8"/>
        <v>0</v>
      </c>
      <c r="P72">
        <v>99.61999999999999</v>
      </c>
      <c r="Q72">
        <v>49.919999999999995</v>
      </c>
      <c r="R72">
        <v>25.819999999999993</v>
      </c>
      <c r="S72">
        <v>22.999999999999996</v>
      </c>
      <c r="T72">
        <v>69.59999999999998</v>
      </c>
      <c r="U72" s="156">
        <f t="shared" si="9"/>
        <v>267.95999999999998</v>
      </c>
      <c r="V72" s="154">
        <f t="shared" si="10"/>
        <v>0</v>
      </c>
      <c r="Y72">
        <f>BAWANA!AW72+BAWANA!AX72</f>
        <v>30</v>
      </c>
      <c r="Z72">
        <f>BAWANA!BD72+BAWANA!BE72</f>
        <v>0</v>
      </c>
      <c r="AA72">
        <f>BAWANA!X72+BAWANA!Y72</f>
        <v>30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270.29000000000002</v>
      </c>
      <c r="E73">
        <f>BAWANA!AM73</f>
        <v>0</v>
      </c>
      <c r="F73">
        <f t="shared" si="11"/>
        <v>256</v>
      </c>
      <c r="G73">
        <f t="shared" si="12"/>
        <v>270.29000000000002</v>
      </c>
      <c r="H73" s="154"/>
      <c r="I73">
        <f>BRPL_EOD!AK73+BRPL_EOD!AL73</f>
        <v>98.64</v>
      </c>
      <c r="J73">
        <f>BYPL_EOD!AK73+BYPL_EOD!AL73</f>
        <v>49.43</v>
      </c>
      <c r="K73">
        <f>MES_EOD!AK73+MES_EOD!AL73</f>
        <v>30.52</v>
      </c>
      <c r="L73">
        <f>NDMC_EOD!AK73+NDMC_EOD!AL73</f>
        <v>22.78</v>
      </c>
      <c r="M73">
        <f>TPDDL_EOD!AK73+TPDDL_EOD!AL73</f>
        <v>68.92</v>
      </c>
      <c r="N73">
        <f t="shared" si="7"/>
        <v>270.29000000000002</v>
      </c>
      <c r="O73" s="154">
        <f t="shared" si="8"/>
        <v>0</v>
      </c>
      <c r="P73">
        <v>98.64</v>
      </c>
      <c r="Q73">
        <v>49.43</v>
      </c>
      <c r="R73">
        <v>30.52</v>
      </c>
      <c r="S73">
        <v>22.78</v>
      </c>
      <c r="T73">
        <v>68.92</v>
      </c>
      <c r="U73" s="156">
        <f t="shared" si="9"/>
        <v>270.29000000000002</v>
      </c>
      <c r="V73" s="154">
        <f t="shared" si="10"/>
        <v>0</v>
      </c>
      <c r="Y73">
        <f>BAWANA!AW73+BAWANA!AX73</f>
        <v>29.71</v>
      </c>
      <c r="Z73">
        <f>BAWANA!BD73+BAWANA!BE73</f>
        <v>0</v>
      </c>
      <c r="AA73">
        <f>BAWANA!X73+BAWANA!Y73</f>
        <v>29.71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267.95999999999998</v>
      </c>
      <c r="E74">
        <f>BAWANA!AM74</f>
        <v>0</v>
      </c>
      <c r="F74">
        <f t="shared" si="11"/>
        <v>256</v>
      </c>
      <c r="G74">
        <f t="shared" si="12"/>
        <v>267.95999999999998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25.82</v>
      </c>
      <c r="L74">
        <f>NDMC_EOD!AK74+NDMC_EOD!AL74</f>
        <v>23</v>
      </c>
      <c r="M74">
        <f>TPDDL_EOD!AK74+TPDDL_EOD!AL74</f>
        <v>69.599999999999994</v>
      </c>
      <c r="N74">
        <f t="shared" si="7"/>
        <v>267.96000000000004</v>
      </c>
      <c r="O74" s="154">
        <f t="shared" si="8"/>
        <v>0</v>
      </c>
      <c r="P74">
        <v>99.61999999999999</v>
      </c>
      <c r="Q74">
        <v>49.919999999999995</v>
      </c>
      <c r="R74">
        <v>25.819999999999993</v>
      </c>
      <c r="S74">
        <v>22.999999999999996</v>
      </c>
      <c r="T74">
        <v>69.59999999999998</v>
      </c>
      <c r="U74" s="156">
        <f t="shared" si="9"/>
        <v>267.95999999999998</v>
      </c>
      <c r="V74" s="154">
        <f t="shared" si="10"/>
        <v>0</v>
      </c>
      <c r="Y74">
        <f>BAWANA!AW74+BAWANA!AX74</f>
        <v>30</v>
      </c>
      <c r="Z74">
        <f>BAWANA!BD74+BAWANA!BE74</f>
        <v>0</v>
      </c>
      <c r="AA74">
        <f>BAWANA!X74+BAWANA!Y74</f>
        <v>30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269.95999999999998</v>
      </c>
      <c r="E75">
        <f>BAWANA!AM75</f>
        <v>0</v>
      </c>
      <c r="F75">
        <f t="shared" si="11"/>
        <v>256</v>
      </c>
      <c r="G75">
        <f t="shared" si="12"/>
        <v>269.95999999999998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27.82</v>
      </c>
      <c r="L75">
        <f>NDMC_EOD!AK75+NDMC_EOD!AL75</f>
        <v>23</v>
      </c>
      <c r="M75">
        <f>TPDDL_EOD!AK75+TPDDL_EOD!AL75</f>
        <v>69.599999999999994</v>
      </c>
      <c r="N75">
        <f t="shared" si="7"/>
        <v>269.96000000000004</v>
      </c>
      <c r="O75" s="154">
        <f t="shared" si="8"/>
        <v>0</v>
      </c>
      <c r="P75">
        <v>99.61999999999999</v>
      </c>
      <c r="Q75">
        <v>49.919999999999995</v>
      </c>
      <c r="R75">
        <v>27.819999999999993</v>
      </c>
      <c r="S75">
        <v>22.999999999999996</v>
      </c>
      <c r="T75">
        <v>69.59999999999998</v>
      </c>
      <c r="U75" s="156">
        <f t="shared" si="9"/>
        <v>269.95999999999998</v>
      </c>
      <c r="V75" s="154">
        <f t="shared" si="10"/>
        <v>0</v>
      </c>
      <c r="Y75">
        <f>BAWANA!AW75+BAWANA!AX75</f>
        <v>30</v>
      </c>
      <c r="Z75">
        <f>BAWANA!BD75+BAWANA!BE75</f>
        <v>0</v>
      </c>
      <c r="AA75">
        <f>BAWANA!X75+BAWANA!Y75</f>
        <v>30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269.95999999999998</v>
      </c>
      <c r="E76">
        <f>BAWANA!AM76</f>
        <v>0</v>
      </c>
      <c r="F76">
        <f t="shared" si="11"/>
        <v>256</v>
      </c>
      <c r="G76">
        <f t="shared" si="12"/>
        <v>269.95999999999998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27.82</v>
      </c>
      <c r="L76">
        <f>NDMC_EOD!AK76+NDMC_EOD!AL76</f>
        <v>23</v>
      </c>
      <c r="M76">
        <f>TPDDL_EOD!AK76+TPDDL_EOD!AL76</f>
        <v>69.599999999999994</v>
      </c>
      <c r="N76">
        <f t="shared" si="7"/>
        <v>269.96000000000004</v>
      </c>
      <c r="O76" s="154">
        <f t="shared" si="8"/>
        <v>0</v>
      </c>
      <c r="P76">
        <v>99.61999999999999</v>
      </c>
      <c r="Q76">
        <v>49.919999999999995</v>
      </c>
      <c r="R76">
        <v>27.819999999999993</v>
      </c>
      <c r="S76">
        <v>22.999999999999996</v>
      </c>
      <c r="T76">
        <v>69.59999999999998</v>
      </c>
      <c r="U76" s="156">
        <f t="shared" si="9"/>
        <v>269.95999999999998</v>
      </c>
      <c r="V76" s="154">
        <f t="shared" si="10"/>
        <v>0</v>
      </c>
      <c r="Y76">
        <f>BAWANA!AW76+BAWANA!AX76</f>
        <v>30</v>
      </c>
      <c r="Z76">
        <f>BAWANA!BD76+BAWANA!BE76</f>
        <v>0</v>
      </c>
      <c r="AA76">
        <f>BAWANA!X76+BAWANA!Y76</f>
        <v>30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270.10000000000002</v>
      </c>
      <c r="E77">
        <f>BAWANA!AM77</f>
        <v>0</v>
      </c>
      <c r="F77">
        <f t="shared" si="11"/>
        <v>256</v>
      </c>
      <c r="G77">
        <f t="shared" si="12"/>
        <v>270.10000000000002</v>
      </c>
      <c r="H77" s="154"/>
      <c r="I77">
        <f>BRPL_EOD!AK77+BRPL_EOD!AL77</f>
        <v>99.3</v>
      </c>
      <c r="J77">
        <f>BYPL_EOD!AK77+BYPL_EOD!AL77</f>
        <v>49.76</v>
      </c>
      <c r="K77">
        <f>MES_EOD!AK77+MES_EOD!AL77</f>
        <v>28.73</v>
      </c>
      <c r="L77">
        <f>NDMC_EOD!AK77+NDMC_EOD!AL77</f>
        <v>22.93</v>
      </c>
      <c r="M77">
        <f>TPDDL_EOD!AK77+TPDDL_EOD!AL77</f>
        <v>69.38</v>
      </c>
      <c r="N77">
        <f t="shared" si="7"/>
        <v>270.10000000000002</v>
      </c>
      <c r="O77" s="154">
        <f t="shared" si="8"/>
        <v>0</v>
      </c>
      <c r="P77">
        <v>99.3</v>
      </c>
      <c r="Q77">
        <v>49.76</v>
      </c>
      <c r="R77">
        <v>28.73</v>
      </c>
      <c r="S77">
        <v>22.93</v>
      </c>
      <c r="T77">
        <v>69.38</v>
      </c>
      <c r="U77" s="156">
        <f t="shared" si="9"/>
        <v>270.10000000000002</v>
      </c>
      <c r="V77" s="154">
        <f t="shared" si="10"/>
        <v>0</v>
      </c>
      <c r="Y77">
        <f>BAWANA!AW77+BAWANA!AX77</f>
        <v>29.9</v>
      </c>
      <c r="Z77">
        <f>BAWANA!BD77+BAWANA!BE77</f>
        <v>0</v>
      </c>
      <c r="AA77">
        <f>BAWANA!X77+BAWANA!Y77</f>
        <v>29.9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270.19</v>
      </c>
      <c r="E78">
        <f>BAWANA!AM78</f>
        <v>0</v>
      </c>
      <c r="F78">
        <f t="shared" si="11"/>
        <v>256</v>
      </c>
      <c r="G78">
        <f t="shared" si="12"/>
        <v>270.19</v>
      </c>
      <c r="H78" s="154"/>
      <c r="I78">
        <f>BRPL_EOD!AK78+BRPL_EOD!AL78</f>
        <v>98.97</v>
      </c>
      <c r="J78">
        <f>BYPL_EOD!AK78+BYPL_EOD!AL78</f>
        <v>49.6</v>
      </c>
      <c r="K78">
        <f>MES_EOD!AK78+MES_EOD!AL78</f>
        <v>29.63</v>
      </c>
      <c r="L78">
        <f>NDMC_EOD!AK78+NDMC_EOD!AL78</f>
        <v>22.85</v>
      </c>
      <c r="M78">
        <f>TPDDL_EOD!AK78+TPDDL_EOD!AL78</f>
        <v>69.150000000000006</v>
      </c>
      <c r="N78">
        <f t="shared" si="7"/>
        <v>270.2</v>
      </c>
      <c r="O78" s="154">
        <f t="shared" si="8"/>
        <v>-9.9999999999909051E-3</v>
      </c>
      <c r="P78">
        <v>98.966337157660988</v>
      </c>
      <c r="Q78">
        <v>49.59816432272391</v>
      </c>
      <c r="R78">
        <v>29.628903404885271</v>
      </c>
      <c r="S78">
        <v>22.849154330125835</v>
      </c>
      <c r="T78">
        <v>69.147440784604001</v>
      </c>
      <c r="U78" s="156">
        <f t="shared" si="9"/>
        <v>270.19</v>
      </c>
      <c r="V78" s="154">
        <f t="shared" si="10"/>
        <v>0</v>
      </c>
      <c r="Y78">
        <f>BAWANA!AW78+BAWANA!AX78</f>
        <v>29.81</v>
      </c>
      <c r="Z78">
        <f>BAWANA!BD78+BAWANA!BE78</f>
        <v>0</v>
      </c>
      <c r="AA78">
        <f>BAWANA!X78+BAWANA!Y78</f>
        <v>29.81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271.06</v>
      </c>
      <c r="E79">
        <f>BAWANA!AM79</f>
        <v>0</v>
      </c>
      <c r="F79">
        <f t="shared" si="11"/>
        <v>256</v>
      </c>
      <c r="G79">
        <f t="shared" si="12"/>
        <v>271.06</v>
      </c>
      <c r="H79" s="154"/>
      <c r="I79">
        <f>BRPL_EOD!AK79+BRPL_EOD!AL79</f>
        <v>96.11</v>
      </c>
      <c r="J79">
        <f>BYPL_EOD!AK79+BYPL_EOD!AL79</f>
        <v>48.16</v>
      </c>
      <c r="K79">
        <f>MES_EOD!AK79+MES_EOD!AL79</f>
        <v>32.630000000000003</v>
      </c>
      <c r="L79">
        <f>NDMC_EOD!AK79+NDMC_EOD!AL79</f>
        <v>27.01</v>
      </c>
      <c r="M79">
        <f>TPDDL_EOD!AK79+TPDDL_EOD!AL79</f>
        <v>67.150000000000006</v>
      </c>
      <c r="N79">
        <f t="shared" si="7"/>
        <v>271.05999999999995</v>
      </c>
      <c r="O79" s="154">
        <f t="shared" si="8"/>
        <v>0</v>
      </c>
      <c r="P79">
        <v>96.110000000000014</v>
      </c>
      <c r="Q79">
        <v>48.160000000000004</v>
      </c>
      <c r="R79">
        <v>32.63000000000001</v>
      </c>
      <c r="S79">
        <v>27.010000000000009</v>
      </c>
      <c r="T79">
        <v>67.15000000000002</v>
      </c>
      <c r="U79" s="156">
        <f t="shared" si="9"/>
        <v>271.06000000000006</v>
      </c>
      <c r="V79" s="154">
        <f t="shared" si="10"/>
        <v>0</v>
      </c>
      <c r="Y79">
        <f>BAWANA!AW79+BAWANA!AX79</f>
        <v>28.94</v>
      </c>
      <c r="Z79">
        <f>BAWANA!BD79+BAWANA!BE79</f>
        <v>0</v>
      </c>
      <c r="AA79">
        <f>BAWANA!X79+BAWANA!Y79</f>
        <v>28.94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270.49</v>
      </c>
      <c r="E80">
        <f>BAWANA!AM80</f>
        <v>0</v>
      </c>
      <c r="F80">
        <f t="shared" si="11"/>
        <v>256</v>
      </c>
      <c r="G80">
        <f t="shared" si="12"/>
        <v>270.49</v>
      </c>
      <c r="H80" s="154"/>
      <c r="I80">
        <f>BRPL_EOD!AK80+BRPL_EOD!AL80</f>
        <v>98</v>
      </c>
      <c r="J80">
        <f>BYPL_EOD!AK80+BYPL_EOD!AL80</f>
        <v>49.11</v>
      </c>
      <c r="K80">
        <f>MES_EOD!AK80+MES_EOD!AL80</f>
        <v>27.37</v>
      </c>
      <c r="L80">
        <f>NDMC_EOD!AK80+NDMC_EOD!AL80</f>
        <v>27.54</v>
      </c>
      <c r="M80">
        <f>TPDDL_EOD!AK80+TPDDL_EOD!AL80</f>
        <v>68.47</v>
      </c>
      <c r="N80">
        <f t="shared" si="7"/>
        <v>270.49</v>
      </c>
      <c r="O80" s="154">
        <f t="shared" si="8"/>
        <v>0</v>
      </c>
      <c r="P80">
        <v>98</v>
      </c>
      <c r="Q80">
        <v>49.11</v>
      </c>
      <c r="R80">
        <v>27.37</v>
      </c>
      <c r="S80">
        <v>27.54</v>
      </c>
      <c r="T80">
        <v>68.47</v>
      </c>
      <c r="U80" s="156">
        <f t="shared" si="9"/>
        <v>270.49</v>
      </c>
      <c r="V80" s="154">
        <f t="shared" si="10"/>
        <v>0</v>
      </c>
      <c r="Y80">
        <f>BAWANA!AW80+BAWANA!AX80</f>
        <v>29.51</v>
      </c>
      <c r="Z80">
        <f>BAWANA!BD80+BAWANA!BE80</f>
        <v>0</v>
      </c>
      <c r="AA80">
        <f>BAWANA!X80+BAWANA!Y80</f>
        <v>29.51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270.06</v>
      </c>
      <c r="E81">
        <f>BAWANA!AM81</f>
        <v>0</v>
      </c>
      <c r="F81">
        <f t="shared" si="11"/>
        <v>256</v>
      </c>
      <c r="G81">
        <f t="shared" si="12"/>
        <v>270.06</v>
      </c>
      <c r="H81" s="154"/>
      <c r="I81">
        <f>BRPL_EOD!AK81+BRPL_EOD!AL81</f>
        <v>99.42</v>
      </c>
      <c r="J81">
        <f>BYPL_EOD!AK81+BYPL_EOD!AL81</f>
        <v>49.82</v>
      </c>
      <c r="K81">
        <f>MES_EOD!AK81+MES_EOD!AL81</f>
        <v>24.77</v>
      </c>
      <c r="L81">
        <f>NDMC_EOD!AK81+NDMC_EOD!AL81</f>
        <v>27.94</v>
      </c>
      <c r="M81">
        <f>TPDDL_EOD!AK81+TPDDL_EOD!AL81</f>
        <v>68.099999999999994</v>
      </c>
      <c r="N81">
        <f t="shared" si="7"/>
        <v>270.05</v>
      </c>
      <c r="O81" s="154">
        <f t="shared" si="8"/>
        <v>9.9999999999909051E-3</v>
      </c>
      <c r="P81">
        <v>99.423717731975657</v>
      </c>
      <c r="Q81">
        <v>49.821863314911781</v>
      </c>
      <c r="R81">
        <v>24.77</v>
      </c>
      <c r="S81">
        <v>27.941615394386695</v>
      </c>
      <c r="T81">
        <v>68.102803558725853</v>
      </c>
      <c r="U81" s="156">
        <f t="shared" si="9"/>
        <v>270.06</v>
      </c>
      <c r="V81" s="154">
        <f t="shared" si="10"/>
        <v>0</v>
      </c>
      <c r="Y81">
        <f>BAWANA!AW81+BAWANA!AX81</f>
        <v>29.94</v>
      </c>
      <c r="Z81">
        <f>BAWANA!BD81+BAWANA!BE81</f>
        <v>0</v>
      </c>
      <c r="AA81">
        <f>BAWANA!X81+BAWANA!Y81</f>
        <v>29.94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270.06</v>
      </c>
      <c r="E82">
        <f>BAWANA!AM82</f>
        <v>0</v>
      </c>
      <c r="F82">
        <f t="shared" si="11"/>
        <v>256</v>
      </c>
      <c r="G82">
        <f t="shared" si="12"/>
        <v>270.06</v>
      </c>
      <c r="H82" s="154"/>
      <c r="I82">
        <f>BRPL_EOD!AK82+BRPL_EOD!AL82</f>
        <v>99.42</v>
      </c>
      <c r="J82">
        <f>BYPL_EOD!AK82+BYPL_EOD!AL82</f>
        <v>49.82</v>
      </c>
      <c r="K82">
        <f>MES_EOD!AK82+MES_EOD!AL82</f>
        <v>24.77</v>
      </c>
      <c r="L82">
        <f>NDMC_EOD!AK82+NDMC_EOD!AL82</f>
        <v>27.94</v>
      </c>
      <c r="M82">
        <f>TPDDL_EOD!AK82+TPDDL_EOD!AL82</f>
        <v>68.099999999999994</v>
      </c>
      <c r="N82">
        <f t="shared" si="7"/>
        <v>270.05</v>
      </c>
      <c r="O82" s="154">
        <f t="shared" si="8"/>
        <v>9.9999999999909051E-3</v>
      </c>
      <c r="P82">
        <v>99.423717731975657</v>
      </c>
      <c r="Q82">
        <v>49.821863314911781</v>
      </c>
      <c r="R82">
        <v>24.77</v>
      </c>
      <c r="S82">
        <v>27.941615394386695</v>
      </c>
      <c r="T82">
        <v>68.102803558725853</v>
      </c>
      <c r="U82" s="156">
        <f t="shared" si="9"/>
        <v>270.06</v>
      </c>
      <c r="V82" s="154">
        <f t="shared" si="10"/>
        <v>0</v>
      </c>
      <c r="Y82">
        <f>BAWANA!AW82+BAWANA!AX82</f>
        <v>29.94</v>
      </c>
      <c r="Z82">
        <f>BAWANA!BD82+BAWANA!BE82</f>
        <v>0</v>
      </c>
      <c r="AA82">
        <f>BAWANA!X82+BAWANA!Y82</f>
        <v>29.94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270.08</v>
      </c>
      <c r="E83">
        <f>BAWANA!AM83</f>
        <v>0</v>
      </c>
      <c r="F83">
        <f t="shared" si="11"/>
        <v>256</v>
      </c>
      <c r="G83">
        <f t="shared" si="12"/>
        <v>270.08</v>
      </c>
      <c r="H83" s="154"/>
      <c r="I83">
        <f>BRPL_EOD!AK83+BRPL_EOD!AL83</f>
        <v>99.34</v>
      </c>
      <c r="J83">
        <f>BYPL_EOD!AK83+BYPL_EOD!AL83</f>
        <v>49.78</v>
      </c>
      <c r="K83">
        <f>MES_EOD!AK83+MES_EOD!AL83</f>
        <v>24.76</v>
      </c>
      <c r="L83">
        <f>NDMC_EOD!AK83+NDMC_EOD!AL83</f>
        <v>27.92</v>
      </c>
      <c r="M83">
        <f>TPDDL_EOD!AK83+TPDDL_EOD!AL83</f>
        <v>68.28</v>
      </c>
      <c r="N83">
        <f t="shared" si="7"/>
        <v>270.08000000000004</v>
      </c>
      <c r="O83" s="154">
        <f t="shared" si="8"/>
        <v>0</v>
      </c>
      <c r="P83">
        <v>99.339999999999989</v>
      </c>
      <c r="Q83">
        <v>49.779999999999994</v>
      </c>
      <c r="R83">
        <v>24.759999999999998</v>
      </c>
      <c r="S83">
        <v>27.919999999999995</v>
      </c>
      <c r="T83">
        <v>68.279999999999987</v>
      </c>
      <c r="U83" s="156">
        <f t="shared" si="9"/>
        <v>270.07999999999993</v>
      </c>
      <c r="V83" s="154">
        <f t="shared" si="10"/>
        <v>0</v>
      </c>
      <c r="Y83">
        <f>BAWANA!AW83+BAWANA!AX83</f>
        <v>29.92</v>
      </c>
      <c r="Z83">
        <f>BAWANA!BD83+BAWANA!BE83</f>
        <v>0</v>
      </c>
      <c r="AA83">
        <f>BAWANA!X83+BAWANA!Y83</f>
        <v>29.92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270.08</v>
      </c>
      <c r="E84">
        <f>BAWANA!AM84</f>
        <v>0</v>
      </c>
      <c r="F84">
        <f t="shared" si="11"/>
        <v>256</v>
      </c>
      <c r="G84">
        <f t="shared" si="12"/>
        <v>270.08</v>
      </c>
      <c r="H84" s="154"/>
      <c r="I84">
        <f>BRPL_EOD!AK84+BRPL_EOD!AL84</f>
        <v>99.34</v>
      </c>
      <c r="J84">
        <f>BYPL_EOD!AK84+BYPL_EOD!AL84</f>
        <v>49.78</v>
      </c>
      <c r="K84">
        <f>MES_EOD!AK84+MES_EOD!AL84</f>
        <v>24.76</v>
      </c>
      <c r="L84">
        <f>NDMC_EOD!AK84+NDMC_EOD!AL84</f>
        <v>27.92</v>
      </c>
      <c r="M84">
        <f>TPDDL_EOD!AK84+TPDDL_EOD!AL84</f>
        <v>68.28</v>
      </c>
      <c r="N84">
        <f t="shared" si="7"/>
        <v>270.08000000000004</v>
      </c>
      <c r="O84" s="154">
        <f t="shared" si="8"/>
        <v>0</v>
      </c>
      <c r="P84">
        <v>99.339999999999989</v>
      </c>
      <c r="Q84">
        <v>49.779999999999994</v>
      </c>
      <c r="R84">
        <v>24.759999999999998</v>
      </c>
      <c r="S84">
        <v>27.919999999999995</v>
      </c>
      <c r="T84">
        <v>68.279999999999987</v>
      </c>
      <c r="U84" s="156">
        <f t="shared" si="9"/>
        <v>270.07999999999993</v>
      </c>
      <c r="V84" s="154">
        <f t="shared" si="10"/>
        <v>0</v>
      </c>
      <c r="Y84">
        <f>BAWANA!AW84+BAWANA!AX84</f>
        <v>29.92</v>
      </c>
      <c r="Z84">
        <f>BAWANA!BD84+BAWANA!BE84</f>
        <v>0</v>
      </c>
      <c r="AA84">
        <f>BAWANA!X84+BAWANA!Y84</f>
        <v>29.92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267.72000000000003</v>
      </c>
      <c r="E85">
        <f>BAWANA!AM85</f>
        <v>0</v>
      </c>
      <c r="F85">
        <f t="shared" si="11"/>
        <v>256</v>
      </c>
      <c r="G85">
        <f t="shared" si="12"/>
        <v>267.72000000000003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22.82</v>
      </c>
      <c r="L85">
        <f>NDMC_EOD!AK85+NDMC_EOD!AL85</f>
        <v>28</v>
      </c>
      <c r="M85">
        <f>TPDDL_EOD!AK85+TPDDL_EOD!AL85</f>
        <v>67.36</v>
      </c>
      <c r="N85">
        <f t="shared" si="7"/>
        <v>267.72000000000003</v>
      </c>
      <c r="O85" s="154">
        <f t="shared" si="8"/>
        <v>0</v>
      </c>
      <c r="P85">
        <v>99.62</v>
      </c>
      <c r="Q85">
        <v>49.92</v>
      </c>
      <c r="R85">
        <v>22.82</v>
      </c>
      <c r="S85">
        <v>28</v>
      </c>
      <c r="T85">
        <v>67.36</v>
      </c>
      <c r="U85" s="156">
        <f t="shared" si="9"/>
        <v>267.72000000000003</v>
      </c>
      <c r="V85" s="154">
        <f t="shared" si="10"/>
        <v>0</v>
      </c>
      <c r="Y85">
        <f>BAWANA!AW85+BAWANA!AX85</f>
        <v>30</v>
      </c>
      <c r="Z85">
        <f>BAWANA!BD85+BAWANA!BE85</f>
        <v>0</v>
      </c>
      <c r="AA85">
        <f>BAWANA!X85+BAWANA!Y85</f>
        <v>30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265.05</v>
      </c>
      <c r="E86">
        <f>BAWANA!AM86</f>
        <v>0</v>
      </c>
      <c r="F86">
        <f t="shared" si="11"/>
        <v>256</v>
      </c>
      <c r="G86">
        <f t="shared" si="12"/>
        <v>265.05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18.82</v>
      </c>
      <c r="L86">
        <f>NDMC_EOD!AK86+NDMC_EOD!AL86</f>
        <v>28</v>
      </c>
      <c r="M86">
        <f>TPDDL_EOD!AK86+TPDDL_EOD!AL86</f>
        <v>68.69</v>
      </c>
      <c r="N86">
        <f t="shared" si="7"/>
        <v>265.05</v>
      </c>
      <c r="O86" s="154">
        <f t="shared" si="8"/>
        <v>0</v>
      </c>
      <c r="P86">
        <v>99.62</v>
      </c>
      <c r="Q86">
        <v>49.92</v>
      </c>
      <c r="R86">
        <v>18.82</v>
      </c>
      <c r="S86">
        <v>28</v>
      </c>
      <c r="T86">
        <v>68.69</v>
      </c>
      <c r="U86" s="156">
        <f t="shared" si="9"/>
        <v>265.05</v>
      </c>
      <c r="V86" s="154">
        <f t="shared" si="10"/>
        <v>0</v>
      </c>
      <c r="Y86">
        <f>BAWANA!AW86+BAWANA!AX86</f>
        <v>30</v>
      </c>
      <c r="Z86">
        <f>BAWANA!BD86+BAWANA!BE86</f>
        <v>0</v>
      </c>
      <c r="AA86">
        <f>BAWANA!X86+BAWANA!Y86</f>
        <v>30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250.36</v>
      </c>
      <c r="E87">
        <f>BAWANA!AM87</f>
        <v>0</v>
      </c>
      <c r="F87">
        <f t="shared" si="11"/>
        <v>256</v>
      </c>
      <c r="G87">
        <f t="shared" si="12"/>
        <v>250.36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22.82</v>
      </c>
      <c r="L87">
        <f>NDMC_EOD!AK87+NDMC_EOD!AL87</f>
        <v>28</v>
      </c>
      <c r="M87">
        <f>TPDDL_EOD!AK87+TPDDL_EOD!AL87</f>
        <v>50</v>
      </c>
      <c r="N87">
        <f t="shared" si="7"/>
        <v>250.36</v>
      </c>
      <c r="O87" s="154">
        <f t="shared" si="8"/>
        <v>0</v>
      </c>
      <c r="P87">
        <v>99.62</v>
      </c>
      <c r="Q87">
        <v>49.92</v>
      </c>
      <c r="R87">
        <v>22.82</v>
      </c>
      <c r="S87">
        <v>28</v>
      </c>
      <c r="T87">
        <v>50</v>
      </c>
      <c r="U87" s="156">
        <f t="shared" si="9"/>
        <v>250.36</v>
      </c>
      <c r="V87" s="154">
        <f t="shared" si="10"/>
        <v>0</v>
      </c>
      <c r="Y87">
        <f>BAWANA!AW87+BAWANA!AX87</f>
        <v>30</v>
      </c>
      <c r="Z87">
        <f>BAWANA!BD87+BAWANA!BE87</f>
        <v>0</v>
      </c>
      <c r="AA87">
        <f>BAWANA!X87+BAWANA!Y87</f>
        <v>30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250.36</v>
      </c>
      <c r="E88">
        <f>BAWANA!AM88</f>
        <v>0</v>
      </c>
      <c r="F88">
        <f t="shared" si="11"/>
        <v>256</v>
      </c>
      <c r="G88">
        <f t="shared" si="12"/>
        <v>250.36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22.82</v>
      </c>
      <c r="L88">
        <f>NDMC_EOD!AK88+NDMC_EOD!AL88</f>
        <v>28</v>
      </c>
      <c r="M88">
        <f>TPDDL_EOD!AK88+TPDDL_EOD!AL88</f>
        <v>50</v>
      </c>
      <c r="N88">
        <f t="shared" si="7"/>
        <v>250.36</v>
      </c>
      <c r="O88" s="154">
        <f t="shared" si="8"/>
        <v>0</v>
      </c>
      <c r="P88">
        <v>99.62</v>
      </c>
      <c r="Q88">
        <v>49.92</v>
      </c>
      <c r="R88">
        <v>22.82</v>
      </c>
      <c r="S88">
        <v>28</v>
      </c>
      <c r="T88">
        <v>50</v>
      </c>
      <c r="U88" s="156">
        <f t="shared" si="9"/>
        <v>250.36</v>
      </c>
      <c r="V88" s="154">
        <f t="shared" si="10"/>
        <v>0</v>
      </c>
      <c r="Y88">
        <f>BAWANA!AW88+BAWANA!AX88</f>
        <v>30</v>
      </c>
      <c r="Z88">
        <f>BAWANA!BD88+BAWANA!BE88</f>
        <v>0</v>
      </c>
      <c r="AA88">
        <f>BAWANA!X88+BAWANA!Y88</f>
        <v>30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250.36</v>
      </c>
      <c r="E89">
        <f>BAWANA!AM89</f>
        <v>0</v>
      </c>
      <c r="F89">
        <f t="shared" si="11"/>
        <v>256</v>
      </c>
      <c r="G89">
        <f t="shared" si="12"/>
        <v>250.36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22.82</v>
      </c>
      <c r="L89">
        <f>NDMC_EOD!AK89+NDMC_EOD!AL89</f>
        <v>28</v>
      </c>
      <c r="M89">
        <f>TPDDL_EOD!AK89+TPDDL_EOD!AL89</f>
        <v>50</v>
      </c>
      <c r="N89">
        <f t="shared" si="7"/>
        <v>250.36</v>
      </c>
      <c r="O89" s="154">
        <f t="shared" si="8"/>
        <v>0</v>
      </c>
      <c r="P89">
        <v>99.62</v>
      </c>
      <c r="Q89">
        <v>49.92</v>
      </c>
      <c r="R89">
        <v>22.82</v>
      </c>
      <c r="S89">
        <v>28</v>
      </c>
      <c r="T89">
        <v>50</v>
      </c>
      <c r="U89" s="156">
        <f t="shared" si="9"/>
        <v>250.36</v>
      </c>
      <c r="V89" s="154">
        <f t="shared" si="10"/>
        <v>0</v>
      </c>
      <c r="Y89">
        <f>BAWANA!AW89+BAWANA!AX89</f>
        <v>30</v>
      </c>
      <c r="Z89">
        <f>BAWANA!BD89+BAWANA!BE89</f>
        <v>0</v>
      </c>
      <c r="AA89">
        <f>BAWANA!X89+BAWANA!Y89</f>
        <v>30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250.36</v>
      </c>
      <c r="E90">
        <f>BAWANA!AM90</f>
        <v>0</v>
      </c>
      <c r="F90">
        <f t="shared" si="11"/>
        <v>256</v>
      </c>
      <c r="G90">
        <f t="shared" si="12"/>
        <v>250.36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22.82</v>
      </c>
      <c r="L90">
        <f>NDMC_EOD!AK90+NDMC_EOD!AL90</f>
        <v>28</v>
      </c>
      <c r="M90">
        <f>TPDDL_EOD!AK90+TPDDL_EOD!AL90</f>
        <v>50</v>
      </c>
      <c r="N90">
        <f t="shared" si="7"/>
        <v>250.36</v>
      </c>
      <c r="O90" s="154">
        <f t="shared" si="8"/>
        <v>0</v>
      </c>
      <c r="P90">
        <v>99.62</v>
      </c>
      <c r="Q90">
        <v>49.92</v>
      </c>
      <c r="R90">
        <v>22.82</v>
      </c>
      <c r="S90">
        <v>28</v>
      </c>
      <c r="T90">
        <v>50</v>
      </c>
      <c r="U90" s="156">
        <f t="shared" si="9"/>
        <v>250.36</v>
      </c>
      <c r="V90" s="154">
        <f t="shared" si="10"/>
        <v>0</v>
      </c>
      <c r="Y90">
        <f>BAWANA!AW90+BAWANA!AX90</f>
        <v>30</v>
      </c>
      <c r="Z90">
        <f>BAWANA!BD90+BAWANA!BE90</f>
        <v>0</v>
      </c>
      <c r="AA90">
        <f>BAWANA!X90+BAWANA!Y90</f>
        <v>30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256.36</v>
      </c>
      <c r="E91">
        <f>BAWANA!AM91</f>
        <v>0</v>
      </c>
      <c r="F91">
        <f t="shared" si="11"/>
        <v>256</v>
      </c>
      <c r="G91">
        <f t="shared" si="12"/>
        <v>256.36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28.82</v>
      </c>
      <c r="L91">
        <f>NDMC_EOD!AK91+NDMC_EOD!AL91</f>
        <v>28</v>
      </c>
      <c r="M91">
        <f>TPDDL_EOD!AK91+TPDDL_EOD!AL91</f>
        <v>50</v>
      </c>
      <c r="N91">
        <f t="shared" si="7"/>
        <v>256.36</v>
      </c>
      <c r="O91" s="154">
        <f t="shared" si="8"/>
        <v>0</v>
      </c>
      <c r="P91">
        <v>99.62</v>
      </c>
      <c r="Q91">
        <v>49.92</v>
      </c>
      <c r="R91">
        <v>28.82</v>
      </c>
      <c r="S91">
        <v>28</v>
      </c>
      <c r="T91">
        <v>50</v>
      </c>
      <c r="U91" s="156">
        <f t="shared" si="9"/>
        <v>256.36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248.36</v>
      </c>
      <c r="E92">
        <f>BAWANA!AM92</f>
        <v>0</v>
      </c>
      <c r="F92">
        <f t="shared" si="11"/>
        <v>256</v>
      </c>
      <c r="G92">
        <f t="shared" si="12"/>
        <v>248.36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20.82</v>
      </c>
      <c r="L92">
        <f>NDMC_EOD!AK92+NDMC_EOD!AL92</f>
        <v>28</v>
      </c>
      <c r="M92">
        <f>TPDDL_EOD!AK92+TPDDL_EOD!AL92</f>
        <v>50</v>
      </c>
      <c r="N92">
        <f t="shared" si="7"/>
        <v>248.36</v>
      </c>
      <c r="O92" s="154">
        <f t="shared" si="8"/>
        <v>0</v>
      </c>
      <c r="P92">
        <v>99.62</v>
      </c>
      <c r="Q92">
        <v>49.92</v>
      </c>
      <c r="R92">
        <v>20.82</v>
      </c>
      <c r="S92">
        <v>28</v>
      </c>
      <c r="T92">
        <v>50</v>
      </c>
      <c r="U92" s="156">
        <f t="shared" si="9"/>
        <v>248.36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248.36</v>
      </c>
      <c r="E93">
        <f>BAWANA!AM93</f>
        <v>0</v>
      </c>
      <c r="F93">
        <f t="shared" si="11"/>
        <v>256</v>
      </c>
      <c r="G93">
        <f t="shared" si="12"/>
        <v>248.36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20.82</v>
      </c>
      <c r="L93">
        <f>NDMC_EOD!AK93+NDMC_EOD!AL93</f>
        <v>28</v>
      </c>
      <c r="M93">
        <f>TPDDL_EOD!AK93+TPDDL_EOD!AL93</f>
        <v>50</v>
      </c>
      <c r="N93">
        <f t="shared" si="7"/>
        <v>248.36</v>
      </c>
      <c r="O93" s="154">
        <f t="shared" si="8"/>
        <v>0</v>
      </c>
      <c r="P93">
        <v>99.62</v>
      </c>
      <c r="Q93">
        <v>49.92</v>
      </c>
      <c r="R93">
        <v>20.82</v>
      </c>
      <c r="S93">
        <v>28</v>
      </c>
      <c r="T93">
        <v>50</v>
      </c>
      <c r="U93" s="156">
        <f t="shared" si="9"/>
        <v>248.36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247.36</v>
      </c>
      <c r="E94">
        <f>BAWANA!AM94</f>
        <v>0</v>
      </c>
      <c r="F94">
        <f t="shared" si="11"/>
        <v>256</v>
      </c>
      <c r="G94">
        <f t="shared" si="12"/>
        <v>247.36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19.82</v>
      </c>
      <c r="L94">
        <f>NDMC_EOD!AK94+NDMC_EOD!AL94</f>
        <v>28</v>
      </c>
      <c r="M94">
        <f>TPDDL_EOD!AK94+TPDDL_EOD!AL94</f>
        <v>50</v>
      </c>
      <c r="N94">
        <f t="shared" si="7"/>
        <v>247.36</v>
      </c>
      <c r="O94" s="154">
        <f t="shared" si="8"/>
        <v>0</v>
      </c>
      <c r="P94">
        <v>99.62</v>
      </c>
      <c r="Q94">
        <v>49.92</v>
      </c>
      <c r="R94">
        <v>19.82</v>
      </c>
      <c r="S94">
        <v>28</v>
      </c>
      <c r="T94">
        <v>50</v>
      </c>
      <c r="U94" s="156">
        <f t="shared" si="9"/>
        <v>247.36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246.36</v>
      </c>
      <c r="E95">
        <f>BAWANA!AM95</f>
        <v>0</v>
      </c>
      <c r="F95">
        <f t="shared" si="11"/>
        <v>256</v>
      </c>
      <c r="G95">
        <f t="shared" si="12"/>
        <v>246.36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18.82</v>
      </c>
      <c r="L95">
        <f>NDMC_EOD!AK95+NDMC_EOD!AL95</f>
        <v>28</v>
      </c>
      <c r="M95">
        <f>TPDDL_EOD!AK95+TPDDL_EOD!AL95</f>
        <v>50</v>
      </c>
      <c r="N95">
        <f t="shared" si="7"/>
        <v>246.36</v>
      </c>
      <c r="O95" s="154">
        <f t="shared" si="8"/>
        <v>0</v>
      </c>
      <c r="P95">
        <v>99.62</v>
      </c>
      <c r="Q95">
        <v>49.92</v>
      </c>
      <c r="R95">
        <v>18.82</v>
      </c>
      <c r="S95">
        <v>28</v>
      </c>
      <c r="T95">
        <v>50</v>
      </c>
      <c r="U95" s="156">
        <f t="shared" si="9"/>
        <v>246.36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245.36</v>
      </c>
      <c r="E96">
        <f>BAWANA!AM96</f>
        <v>0</v>
      </c>
      <c r="F96">
        <f t="shared" si="11"/>
        <v>256</v>
      </c>
      <c r="G96">
        <f t="shared" si="12"/>
        <v>245.36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17.82</v>
      </c>
      <c r="L96">
        <f>NDMC_EOD!AK96+NDMC_EOD!AL96</f>
        <v>28</v>
      </c>
      <c r="M96">
        <f>TPDDL_EOD!AK96+TPDDL_EOD!AL96</f>
        <v>50</v>
      </c>
      <c r="N96">
        <f t="shared" si="7"/>
        <v>245.36</v>
      </c>
      <c r="O96" s="154">
        <f t="shared" si="8"/>
        <v>0</v>
      </c>
      <c r="P96">
        <v>99.62</v>
      </c>
      <c r="Q96">
        <v>49.92</v>
      </c>
      <c r="R96">
        <v>17.82</v>
      </c>
      <c r="S96">
        <v>28</v>
      </c>
      <c r="T96">
        <v>50</v>
      </c>
      <c r="U96" s="156">
        <f t="shared" si="9"/>
        <v>245.36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227.74</v>
      </c>
      <c r="E97">
        <f>BAWANA!AM97</f>
        <v>0</v>
      </c>
      <c r="F97">
        <f t="shared" si="11"/>
        <v>256</v>
      </c>
      <c r="G97">
        <f t="shared" si="12"/>
        <v>227.74</v>
      </c>
      <c r="H97" s="154"/>
      <c r="I97">
        <f>BRPL_EOD!AK97+BRPL_EOD!AL97</f>
        <v>80</v>
      </c>
      <c r="J97">
        <f>BYPL_EOD!AK97+BYPL_EOD!AL97</f>
        <v>49.92</v>
      </c>
      <c r="K97">
        <f>MES_EOD!AK97+MES_EOD!AL97</f>
        <v>19.82</v>
      </c>
      <c r="L97">
        <f>NDMC_EOD!AK97+NDMC_EOD!AL97</f>
        <v>28</v>
      </c>
      <c r="M97">
        <f>TPDDL_EOD!AK97+TPDDL_EOD!AL97</f>
        <v>50</v>
      </c>
      <c r="N97">
        <f t="shared" si="7"/>
        <v>227.74</v>
      </c>
      <c r="O97" s="154">
        <f t="shared" si="8"/>
        <v>0</v>
      </c>
      <c r="P97">
        <v>80</v>
      </c>
      <c r="Q97">
        <v>49.92</v>
      </c>
      <c r="R97">
        <v>19.82</v>
      </c>
      <c r="S97">
        <v>28</v>
      </c>
      <c r="T97">
        <v>50</v>
      </c>
      <c r="U97" s="156">
        <f t="shared" si="9"/>
        <v>227.74</v>
      </c>
      <c r="V97" s="154">
        <f t="shared" si="10"/>
        <v>0</v>
      </c>
      <c r="Y97">
        <f>BAWANA!AW97+BAWANA!AX97</f>
        <v>30</v>
      </c>
      <c r="Z97">
        <f>BAWANA!BD97+BAWANA!BE97</f>
        <v>12.26</v>
      </c>
      <c r="AA97">
        <f>BAWANA!X97+BAWANA!Y97</f>
        <v>30</v>
      </c>
      <c r="AB97">
        <f>BAWANA!AE97+BAWANA!AF97</f>
        <v>12.26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221.74</v>
      </c>
      <c r="E98">
        <f>BAWANA!AM98</f>
        <v>0</v>
      </c>
      <c r="F98">
        <f t="shared" si="11"/>
        <v>256</v>
      </c>
      <c r="G98">
        <f t="shared" si="12"/>
        <v>221.74</v>
      </c>
      <c r="H98" s="154"/>
      <c r="I98">
        <f>BRPL_EOD!AK98+BRPL_EOD!AL98</f>
        <v>80</v>
      </c>
      <c r="J98">
        <f>BYPL_EOD!AK98+BYPL_EOD!AL98</f>
        <v>49.92</v>
      </c>
      <c r="K98">
        <f>MES_EOD!AK98+MES_EOD!AL98</f>
        <v>13.82</v>
      </c>
      <c r="L98">
        <f>NDMC_EOD!AK98+NDMC_EOD!AL98</f>
        <v>28</v>
      </c>
      <c r="M98">
        <f>TPDDL_EOD!AK98+TPDDL_EOD!AL98</f>
        <v>50</v>
      </c>
      <c r="N98">
        <f t="shared" si="7"/>
        <v>221.74</v>
      </c>
      <c r="O98" s="154">
        <f t="shared" si="8"/>
        <v>0</v>
      </c>
      <c r="P98">
        <v>80</v>
      </c>
      <c r="Q98">
        <v>49.92</v>
      </c>
      <c r="R98">
        <v>13.82</v>
      </c>
      <c r="S98">
        <v>28</v>
      </c>
      <c r="T98">
        <v>50</v>
      </c>
      <c r="U98" s="156">
        <f t="shared" si="9"/>
        <v>221.74</v>
      </c>
      <c r="V98" s="154">
        <f t="shared" si="10"/>
        <v>0</v>
      </c>
      <c r="Y98">
        <f>BAWANA!AW98+BAWANA!AX98</f>
        <v>30</v>
      </c>
      <c r="Z98">
        <f>BAWANA!BD98+BAWANA!BE98</f>
        <v>18.260000000000002</v>
      </c>
      <c r="AA98">
        <f>BAWANA!X98+BAWANA!Y98</f>
        <v>30</v>
      </c>
      <c r="AB98">
        <f>BAWANA!AE98+BAWANA!AF98</f>
        <v>18.260000000000002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6.0619450000000006</v>
      </c>
      <c r="E99" s="156">
        <f t="shared" si="14"/>
        <v>0</v>
      </c>
      <c r="F99" s="156">
        <f t="shared" si="14"/>
        <v>6.1440000000000001</v>
      </c>
      <c r="G99" s="156">
        <f t="shared" si="14"/>
        <v>6.0619450000000006</v>
      </c>
      <c r="H99" s="156"/>
      <c r="I99" s="156">
        <f t="shared" si="14"/>
        <v>2.2275950000000009</v>
      </c>
      <c r="J99" s="156">
        <f t="shared" si="14"/>
        <v>1.1901625000000007</v>
      </c>
      <c r="K99" s="156">
        <f t="shared" si="14"/>
        <v>0.51600749999999951</v>
      </c>
      <c r="L99" s="156">
        <f t="shared" si="14"/>
        <v>0.63787749999999999</v>
      </c>
      <c r="M99" s="156">
        <f t="shared" si="14"/>
        <v>1.4903250000000001</v>
      </c>
      <c r="N99" s="156">
        <f t="shared" si="14"/>
        <v>6.0619674999999997</v>
      </c>
      <c r="O99" s="156">
        <f t="shared" si="14"/>
        <v>-2.250000000005059E-5</v>
      </c>
      <c r="P99" s="156">
        <f t="shared" si="14"/>
        <v>2.2275887062437052</v>
      </c>
      <c r="Q99" s="156">
        <f t="shared" si="14"/>
        <v>1.1901562168334674</v>
      </c>
      <c r="R99" s="156">
        <f t="shared" si="14"/>
        <v>0.5160028546575347</v>
      </c>
      <c r="S99" s="156">
        <f t="shared" si="14"/>
        <v>0.6378764783926083</v>
      </c>
      <c r="T99" s="156">
        <f t="shared" si="14"/>
        <v>1.4903207438726844</v>
      </c>
      <c r="U99" s="156">
        <f t="shared" si="14"/>
        <v>6.0619450000000006</v>
      </c>
      <c r="V99" s="156">
        <f t="shared" si="10"/>
        <v>0</v>
      </c>
      <c r="Y99" s="156">
        <f>SUM(Y3:Y98)/4000</f>
        <v>0.71524500000000013</v>
      </c>
      <c r="Z99" s="156">
        <f t="shared" ref="Z99:AD99" si="15">SUM(Z3:Z98)/4000</f>
        <v>0.14429249999999996</v>
      </c>
      <c r="AA99" s="156">
        <f t="shared" si="15"/>
        <v>0.71524500000000013</v>
      </c>
      <c r="AB99" s="156">
        <f t="shared" si="15"/>
        <v>0.14429249999999996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X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9" t="s">
        <v>469</v>
      </c>
      <c r="AT2" s="200" t="s">
        <v>432</v>
      </c>
      <c r="AU2" s="169"/>
      <c r="AV2" s="200" t="s">
        <v>424</v>
      </c>
      <c r="AW2" s="200" t="s">
        <v>428</v>
      </c>
      <c r="AX2" s="200" t="s">
        <v>437</v>
      </c>
      <c r="AY2" s="169"/>
      <c r="AZ2" s="169"/>
      <c r="BA2" s="211"/>
    </row>
    <row r="3" spans="1:53">
      <c r="A3" t="s">
        <v>45</v>
      </c>
      <c r="B3">
        <v>0</v>
      </c>
      <c r="C3">
        <v>44.835000000000001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147.515625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8.8740000000000006</v>
      </c>
      <c r="AG3">
        <v>43.681199999999997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0.43998999999999999</v>
      </c>
      <c r="AO3">
        <v>0</v>
      </c>
      <c r="AP3">
        <v>2.5619999999999998</v>
      </c>
      <c r="AQ3">
        <v>0</v>
      </c>
      <c r="AR3">
        <v>10.089</v>
      </c>
      <c r="AS3">
        <v>10.089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3627.4462989999993</v>
      </c>
    </row>
    <row r="4" spans="1:53">
      <c r="A4" t="s">
        <v>46</v>
      </c>
      <c r="B4">
        <v>0</v>
      </c>
      <c r="C4">
        <v>44.835000000000001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147.515625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8.8740000000000006</v>
      </c>
      <c r="AG4">
        <v>43.681199999999997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0.43998999999999999</v>
      </c>
      <c r="AO4">
        <v>0</v>
      </c>
      <c r="AP4">
        <v>2.5619999999999998</v>
      </c>
      <c r="AQ4">
        <v>0</v>
      </c>
      <c r="AR4">
        <v>10.089</v>
      </c>
      <c r="AS4">
        <v>10.089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3627.4462989999993</v>
      </c>
    </row>
    <row r="5" spans="1:53">
      <c r="A5" t="s">
        <v>47</v>
      </c>
      <c r="B5">
        <v>0</v>
      </c>
      <c r="C5">
        <v>44.835000000000001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147.515625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8.8740000000000006</v>
      </c>
      <c r="AG5">
        <v>43.681199999999997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0.43998999999999999</v>
      </c>
      <c r="AO5">
        <v>0</v>
      </c>
      <c r="AP5">
        <v>2.5619999999999998</v>
      </c>
      <c r="AQ5">
        <v>0</v>
      </c>
      <c r="AR5">
        <v>10.089</v>
      </c>
      <c r="AS5">
        <v>10.089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3627.4462989999993</v>
      </c>
    </row>
    <row r="6" spans="1:53">
      <c r="A6" t="s">
        <v>48</v>
      </c>
      <c r="B6">
        <v>0</v>
      </c>
      <c r="C6">
        <v>44.835000000000001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147.515625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8.8740000000000006</v>
      </c>
      <c r="AG6">
        <v>43.681199999999997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0.43998999999999999</v>
      </c>
      <c r="AO6">
        <v>0</v>
      </c>
      <c r="AP6">
        <v>2.5619999999999998</v>
      </c>
      <c r="AQ6">
        <v>0</v>
      </c>
      <c r="AR6">
        <v>10.089</v>
      </c>
      <c r="AS6">
        <v>10.089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3627.4462989999993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147.515625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8.8740000000000006</v>
      </c>
      <c r="AG7">
        <v>43.681199999999997</v>
      </c>
      <c r="AH7">
        <v>0</v>
      </c>
      <c r="AI7">
        <v>0</v>
      </c>
      <c r="AJ7">
        <v>0</v>
      </c>
      <c r="AK7">
        <v>51.394500000000001</v>
      </c>
      <c r="AL7">
        <v>17.43</v>
      </c>
      <c r="AM7">
        <v>0</v>
      </c>
      <c r="AN7">
        <v>0.43998999999999999</v>
      </c>
      <c r="AO7">
        <v>0</v>
      </c>
      <c r="AP7">
        <v>7.0454999999999997</v>
      </c>
      <c r="AQ7">
        <v>0</v>
      </c>
      <c r="AR7">
        <v>10.089</v>
      </c>
      <c r="AS7">
        <v>10.089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3647.0357989999993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147.515625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8.8740000000000006</v>
      </c>
      <c r="AG8">
        <v>43.681199999999997</v>
      </c>
      <c r="AH8">
        <v>0</v>
      </c>
      <c r="AI8">
        <v>0</v>
      </c>
      <c r="AJ8">
        <v>0</v>
      </c>
      <c r="AK8">
        <v>51.394500000000001</v>
      </c>
      <c r="AL8">
        <v>53.451999999999998</v>
      </c>
      <c r="AM8">
        <v>0</v>
      </c>
      <c r="AN8">
        <v>0.43998999999999999</v>
      </c>
      <c r="AO8">
        <v>0</v>
      </c>
      <c r="AP8">
        <v>7.0454999999999997</v>
      </c>
      <c r="AQ8">
        <v>0</v>
      </c>
      <c r="AR8">
        <v>10.089</v>
      </c>
      <c r="AS8">
        <v>10.089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3683.0577989999992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147.515625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8.8740000000000006</v>
      </c>
      <c r="AG9">
        <v>43.681199999999997</v>
      </c>
      <c r="AH9">
        <v>0</v>
      </c>
      <c r="AI9">
        <v>0</v>
      </c>
      <c r="AJ9">
        <v>0</v>
      </c>
      <c r="AK9">
        <v>51.394500000000001</v>
      </c>
      <c r="AL9">
        <v>53.451999999999998</v>
      </c>
      <c r="AM9">
        <v>0</v>
      </c>
      <c r="AN9">
        <v>0.43998999999999999</v>
      </c>
      <c r="AO9">
        <v>0</v>
      </c>
      <c r="AP9">
        <v>7.0454999999999997</v>
      </c>
      <c r="AQ9">
        <v>0</v>
      </c>
      <c r="AR9">
        <v>10.089</v>
      </c>
      <c r="AS9">
        <v>10.089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3683.0577989999992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147.515625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8.8740000000000006</v>
      </c>
      <c r="AG10">
        <v>43.681199999999997</v>
      </c>
      <c r="AH10">
        <v>0</v>
      </c>
      <c r="AI10">
        <v>0</v>
      </c>
      <c r="AJ10">
        <v>0</v>
      </c>
      <c r="AK10">
        <v>51.394500000000001</v>
      </c>
      <c r="AL10">
        <v>53.451999999999998</v>
      </c>
      <c r="AM10">
        <v>0</v>
      </c>
      <c r="AN10">
        <v>0.43998999999999999</v>
      </c>
      <c r="AO10">
        <v>0</v>
      </c>
      <c r="AP10">
        <v>7.0454999999999997</v>
      </c>
      <c r="AQ10">
        <v>0</v>
      </c>
      <c r="AR10">
        <v>10.089</v>
      </c>
      <c r="AS10">
        <v>10.089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3683.0577989999992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147.515625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8.8740000000000006</v>
      </c>
      <c r="AG11">
        <v>43.681199999999997</v>
      </c>
      <c r="AH11">
        <v>0</v>
      </c>
      <c r="AI11">
        <v>0</v>
      </c>
      <c r="AJ11">
        <v>0</v>
      </c>
      <c r="AK11">
        <v>51.394500000000001</v>
      </c>
      <c r="AL11">
        <v>53.451999999999998</v>
      </c>
      <c r="AM11">
        <v>0</v>
      </c>
      <c r="AN11">
        <v>0.43998999999999999</v>
      </c>
      <c r="AO11">
        <v>0</v>
      </c>
      <c r="AP11">
        <v>2.5619999999999998</v>
      </c>
      <c r="AQ11">
        <v>0</v>
      </c>
      <c r="AR11">
        <v>10.089</v>
      </c>
      <c r="AS11">
        <v>10.089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3678.574298999999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147.515625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8.8740000000000006</v>
      </c>
      <c r="AG12">
        <v>43.681199999999997</v>
      </c>
      <c r="AH12">
        <v>0</v>
      </c>
      <c r="AI12">
        <v>0</v>
      </c>
      <c r="AJ12">
        <v>0</v>
      </c>
      <c r="AK12">
        <v>51.394500000000001</v>
      </c>
      <c r="AL12">
        <v>17.43</v>
      </c>
      <c r="AM12">
        <v>0</v>
      </c>
      <c r="AN12">
        <v>0.43998999999999999</v>
      </c>
      <c r="AO12">
        <v>0</v>
      </c>
      <c r="AP12">
        <v>2.5619999999999998</v>
      </c>
      <c r="AQ12">
        <v>0</v>
      </c>
      <c r="AR12">
        <v>10.089</v>
      </c>
      <c r="AS12">
        <v>10.089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3642.552298999999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147.515625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8.8740000000000006</v>
      </c>
      <c r="AG13">
        <v>43.681199999999997</v>
      </c>
      <c r="AH13">
        <v>0</v>
      </c>
      <c r="AI13">
        <v>0</v>
      </c>
      <c r="AJ13">
        <v>0</v>
      </c>
      <c r="AK13">
        <v>51.394500000000001</v>
      </c>
      <c r="AL13">
        <v>2.3239999999999998</v>
      </c>
      <c r="AM13">
        <v>0</v>
      </c>
      <c r="AN13">
        <v>0.43998999999999999</v>
      </c>
      <c r="AO13">
        <v>0</v>
      </c>
      <c r="AP13">
        <v>2.5619999999999998</v>
      </c>
      <c r="AQ13">
        <v>0</v>
      </c>
      <c r="AR13">
        <v>5.1117600000000003</v>
      </c>
      <c r="AS13">
        <v>5.1117600000000003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3617.4918189999989</v>
      </c>
    </row>
    <row r="14" spans="1:53">
      <c r="A14" t="s">
        <v>56</v>
      </c>
      <c r="B14">
        <v>0</v>
      </c>
      <c r="C14">
        <v>44.625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147.515625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8.8740000000000006</v>
      </c>
      <c r="AG14">
        <v>43.681199999999997</v>
      </c>
      <c r="AH14">
        <v>0</v>
      </c>
      <c r="AI14">
        <v>0</v>
      </c>
      <c r="AJ14">
        <v>0</v>
      </c>
      <c r="AK14">
        <v>51.394500000000001</v>
      </c>
      <c r="AL14">
        <v>2.3239999999999998</v>
      </c>
      <c r="AM14">
        <v>0</v>
      </c>
      <c r="AN14">
        <v>0.43998999999999999</v>
      </c>
      <c r="AO14">
        <v>0</v>
      </c>
      <c r="AP14">
        <v>2.5619999999999998</v>
      </c>
      <c r="AQ14">
        <v>0</v>
      </c>
      <c r="AR14">
        <v>5.1117600000000003</v>
      </c>
      <c r="AS14">
        <v>5.1117600000000003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3617.2818189999989</v>
      </c>
    </row>
    <row r="15" spans="1:53">
      <c r="A15" t="s">
        <v>57</v>
      </c>
      <c r="B15">
        <v>0</v>
      </c>
      <c r="C15">
        <v>44.625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147.515625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8.8740000000000006</v>
      </c>
      <c r="AG15">
        <v>43.681199999999997</v>
      </c>
      <c r="AH15">
        <v>0</v>
      </c>
      <c r="AI15">
        <v>0</v>
      </c>
      <c r="AJ15">
        <v>0</v>
      </c>
      <c r="AK15">
        <v>51.394500000000001</v>
      </c>
      <c r="AL15">
        <v>2.3239999999999998</v>
      </c>
      <c r="AM15">
        <v>0</v>
      </c>
      <c r="AN15">
        <v>0.43998999999999999</v>
      </c>
      <c r="AO15">
        <v>0</v>
      </c>
      <c r="AP15">
        <v>2.5619999999999998</v>
      </c>
      <c r="AQ15">
        <v>0</v>
      </c>
      <c r="AR15">
        <v>5.1117600000000003</v>
      </c>
      <c r="AS15">
        <v>5.1117600000000003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3617.2818189999989</v>
      </c>
    </row>
    <row r="16" spans="1:53">
      <c r="A16" t="s">
        <v>58</v>
      </c>
      <c r="B16">
        <v>0</v>
      </c>
      <c r="C16">
        <v>44.625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147.515625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8.8740000000000006</v>
      </c>
      <c r="AG16">
        <v>43.681199999999997</v>
      </c>
      <c r="AH16">
        <v>0</v>
      </c>
      <c r="AI16">
        <v>0</v>
      </c>
      <c r="AJ16">
        <v>0</v>
      </c>
      <c r="AK16">
        <v>51.394500000000001</v>
      </c>
      <c r="AL16">
        <v>2.3239999999999998</v>
      </c>
      <c r="AM16">
        <v>0</v>
      </c>
      <c r="AN16">
        <v>0.43998999999999999</v>
      </c>
      <c r="AO16">
        <v>0</v>
      </c>
      <c r="AP16">
        <v>2.5619999999999998</v>
      </c>
      <c r="AQ16">
        <v>0</v>
      </c>
      <c r="AR16">
        <v>5.1117600000000003</v>
      </c>
      <c r="AS16">
        <v>5.1117600000000003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3617.2818189999989</v>
      </c>
    </row>
    <row r="17" spans="1:53">
      <c r="A17" t="s">
        <v>59</v>
      </c>
      <c r="B17">
        <v>0</v>
      </c>
      <c r="C17">
        <v>44.625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147.515625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8.8740000000000006</v>
      </c>
      <c r="AG17">
        <v>43.681199999999997</v>
      </c>
      <c r="AH17">
        <v>0</v>
      </c>
      <c r="AI17">
        <v>0</v>
      </c>
      <c r="AJ17">
        <v>0</v>
      </c>
      <c r="AK17">
        <v>51.394500000000001</v>
      </c>
      <c r="AL17">
        <v>2.3239999999999998</v>
      </c>
      <c r="AM17">
        <v>0</v>
      </c>
      <c r="AN17">
        <v>0.43998999999999999</v>
      </c>
      <c r="AO17">
        <v>0</v>
      </c>
      <c r="AP17">
        <v>2.5619999999999998</v>
      </c>
      <c r="AQ17">
        <v>0</v>
      </c>
      <c r="AR17">
        <v>5.1117600000000003</v>
      </c>
      <c r="AS17">
        <v>5.1117600000000003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3617.2818189999989</v>
      </c>
    </row>
    <row r="18" spans="1:53">
      <c r="A18" t="s">
        <v>60</v>
      </c>
      <c r="B18">
        <v>0</v>
      </c>
      <c r="C18">
        <v>44.625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147.515625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8.8740000000000006</v>
      </c>
      <c r="AG18">
        <v>43.681199999999997</v>
      </c>
      <c r="AH18">
        <v>0</v>
      </c>
      <c r="AI18">
        <v>0</v>
      </c>
      <c r="AJ18">
        <v>0</v>
      </c>
      <c r="AK18">
        <v>51.394500000000001</v>
      </c>
      <c r="AL18">
        <v>2.3239999999999998</v>
      </c>
      <c r="AM18">
        <v>0</v>
      </c>
      <c r="AN18">
        <v>0.43998999999999999</v>
      </c>
      <c r="AO18">
        <v>0</v>
      </c>
      <c r="AP18">
        <v>2.5619999999999998</v>
      </c>
      <c r="AQ18">
        <v>0</v>
      </c>
      <c r="AR18">
        <v>5.1117600000000003</v>
      </c>
      <c r="AS18">
        <v>5.1117600000000003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3617.2818189999989</v>
      </c>
    </row>
    <row r="19" spans="1:53">
      <c r="A19" t="s">
        <v>61</v>
      </c>
      <c r="B19">
        <v>0</v>
      </c>
      <c r="C19">
        <v>44.625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147.515625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8.8740000000000006</v>
      </c>
      <c r="AG19">
        <v>43.681199999999997</v>
      </c>
      <c r="AH19">
        <v>0</v>
      </c>
      <c r="AI19">
        <v>0</v>
      </c>
      <c r="AJ19">
        <v>0</v>
      </c>
      <c r="AK19">
        <v>51.394500000000001</v>
      </c>
      <c r="AL19">
        <v>2.3239999999999998</v>
      </c>
      <c r="AM19">
        <v>0</v>
      </c>
      <c r="AN19">
        <v>0.43998999999999999</v>
      </c>
      <c r="AO19">
        <v>0</v>
      </c>
      <c r="AP19">
        <v>7.0454999999999997</v>
      </c>
      <c r="AQ19">
        <v>0</v>
      </c>
      <c r="AR19">
        <v>5.1117600000000003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3621.7653189999992</v>
      </c>
    </row>
    <row r="20" spans="1:53">
      <c r="A20" t="s">
        <v>62</v>
      </c>
      <c r="B20">
        <v>0</v>
      </c>
      <c r="C20">
        <v>44.625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147.515625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8.8740000000000006</v>
      </c>
      <c r="AG20">
        <v>43.681199999999997</v>
      </c>
      <c r="AH20">
        <v>0</v>
      </c>
      <c r="AI20">
        <v>0</v>
      </c>
      <c r="AJ20">
        <v>0</v>
      </c>
      <c r="AK20">
        <v>51.394500000000001</v>
      </c>
      <c r="AL20">
        <v>2.3239999999999998</v>
      </c>
      <c r="AM20">
        <v>0</v>
      </c>
      <c r="AN20">
        <v>0.43998999999999999</v>
      </c>
      <c r="AO20">
        <v>0</v>
      </c>
      <c r="AP20">
        <v>7.0454999999999997</v>
      </c>
      <c r="AQ20">
        <v>0</v>
      </c>
      <c r="AR20">
        <v>5.1117600000000003</v>
      </c>
      <c r="AS20">
        <v>5.1117600000000003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3621.7653189999992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147.515625</v>
      </c>
      <c r="Y21">
        <v>691.74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3.8490000000000002</v>
      </c>
      <c r="AF21">
        <v>8.8740000000000006</v>
      </c>
      <c r="AG21">
        <v>43.681199999999997</v>
      </c>
      <c r="AH21">
        <v>0</v>
      </c>
      <c r="AI21">
        <v>0</v>
      </c>
      <c r="AJ21">
        <v>0</v>
      </c>
      <c r="AK21">
        <v>51.394500000000001</v>
      </c>
      <c r="AL21">
        <v>2.3239999999999998</v>
      </c>
      <c r="AM21">
        <v>0</v>
      </c>
      <c r="AN21">
        <v>0.43998999999999999</v>
      </c>
      <c r="AO21">
        <v>0</v>
      </c>
      <c r="AP21">
        <v>7.0454999999999997</v>
      </c>
      <c r="AQ21">
        <v>0</v>
      </c>
      <c r="AR21">
        <v>5.1117600000000003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3631.443158999999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147.515625</v>
      </c>
      <c r="Y22">
        <v>691.74</v>
      </c>
      <c r="Z22">
        <v>0</v>
      </c>
      <c r="AA22">
        <v>0</v>
      </c>
      <c r="AB22">
        <v>0</v>
      </c>
      <c r="AC22">
        <v>9.6778399999999998</v>
      </c>
      <c r="AD22">
        <v>0</v>
      </c>
      <c r="AE22">
        <v>3.8490000000000002</v>
      </c>
      <c r="AF22">
        <v>8.8740000000000006</v>
      </c>
      <c r="AG22">
        <v>43.681199999999997</v>
      </c>
      <c r="AH22">
        <v>0</v>
      </c>
      <c r="AI22">
        <v>0</v>
      </c>
      <c r="AJ22">
        <v>0</v>
      </c>
      <c r="AK22">
        <v>51.394500000000001</v>
      </c>
      <c r="AL22">
        <v>2.3239999999999998</v>
      </c>
      <c r="AM22">
        <v>0</v>
      </c>
      <c r="AN22">
        <v>0.43998999999999999</v>
      </c>
      <c r="AO22">
        <v>0</v>
      </c>
      <c r="AP22">
        <v>6.2769000000000004</v>
      </c>
      <c r="AQ22">
        <v>0</v>
      </c>
      <c r="AR22">
        <v>5.1117600000000003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3630.6745589999987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147.515625</v>
      </c>
      <c r="Y23">
        <v>691.74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3.8490000000000002</v>
      </c>
      <c r="AF23">
        <v>8.8740000000000006</v>
      </c>
      <c r="AG23">
        <v>43.681199999999997</v>
      </c>
      <c r="AH23">
        <v>0</v>
      </c>
      <c r="AI23">
        <v>0</v>
      </c>
      <c r="AJ23">
        <v>0</v>
      </c>
      <c r="AK23">
        <v>51.394500000000001</v>
      </c>
      <c r="AL23">
        <v>2.3239999999999998</v>
      </c>
      <c r="AM23">
        <v>0</v>
      </c>
      <c r="AN23">
        <v>0.43998999999999999</v>
      </c>
      <c r="AO23">
        <v>0</v>
      </c>
      <c r="AP23">
        <v>1.7934000000000001</v>
      </c>
      <c r="AQ23">
        <v>0</v>
      </c>
      <c r="AR23">
        <v>5.1117600000000003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3626.1910589999989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147.515625</v>
      </c>
      <c r="Y24">
        <v>691.74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3.8490000000000002</v>
      </c>
      <c r="AF24">
        <v>8.8740000000000006</v>
      </c>
      <c r="AG24">
        <v>43.681199999999997</v>
      </c>
      <c r="AH24">
        <v>0</v>
      </c>
      <c r="AI24">
        <v>0</v>
      </c>
      <c r="AJ24">
        <v>0</v>
      </c>
      <c r="AK24">
        <v>51.394500000000001</v>
      </c>
      <c r="AL24">
        <v>2.3239999999999998</v>
      </c>
      <c r="AM24">
        <v>0</v>
      </c>
      <c r="AN24">
        <v>0.43998999999999999</v>
      </c>
      <c r="AO24">
        <v>0</v>
      </c>
      <c r="AP24">
        <v>1.7934000000000001</v>
      </c>
      <c r="AQ24">
        <v>0</v>
      </c>
      <c r="AR24">
        <v>5.1117600000000003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3626.1910589999989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147.515625</v>
      </c>
      <c r="Y25">
        <v>691.74</v>
      </c>
      <c r="Z25">
        <v>0</v>
      </c>
      <c r="AA25">
        <v>0</v>
      </c>
      <c r="AB25">
        <v>0</v>
      </c>
      <c r="AC25">
        <v>9.6778399999999998</v>
      </c>
      <c r="AD25">
        <v>9.1149000000000004</v>
      </c>
      <c r="AE25">
        <v>3.8490000000000002</v>
      </c>
      <c r="AF25">
        <v>8.8740000000000006</v>
      </c>
      <c r="AG25">
        <v>43.681199999999997</v>
      </c>
      <c r="AH25">
        <v>18.940000000000001</v>
      </c>
      <c r="AI25">
        <v>0</v>
      </c>
      <c r="AJ25">
        <v>0</v>
      </c>
      <c r="AK25">
        <v>51.394500000000001</v>
      </c>
      <c r="AL25">
        <v>2.3239999999999998</v>
      </c>
      <c r="AM25">
        <v>0</v>
      </c>
      <c r="AN25">
        <v>0.43998999999999999</v>
      </c>
      <c r="AO25">
        <v>0</v>
      </c>
      <c r="AP25">
        <v>1.7934000000000001</v>
      </c>
      <c r="AQ25">
        <v>7.875</v>
      </c>
      <c r="AR25">
        <v>5.1117600000000003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3662.1209589999989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147.515625</v>
      </c>
      <c r="Y26">
        <v>691.74</v>
      </c>
      <c r="Z26">
        <v>0</v>
      </c>
      <c r="AA26">
        <v>0</v>
      </c>
      <c r="AB26">
        <v>13.17004</v>
      </c>
      <c r="AC26">
        <v>9.6778399999999998</v>
      </c>
      <c r="AD26">
        <v>18.229800000000001</v>
      </c>
      <c r="AE26">
        <v>3.8490000000000002</v>
      </c>
      <c r="AF26">
        <v>8.8740000000000006</v>
      </c>
      <c r="AG26">
        <v>43.681199999999997</v>
      </c>
      <c r="AH26">
        <v>34.091999999999999</v>
      </c>
      <c r="AI26">
        <v>0</v>
      </c>
      <c r="AJ26">
        <v>0</v>
      </c>
      <c r="AK26">
        <v>51.394500000000001</v>
      </c>
      <c r="AL26">
        <v>2.3239999999999998</v>
      </c>
      <c r="AM26">
        <v>0</v>
      </c>
      <c r="AN26">
        <v>0.43998999999999999</v>
      </c>
      <c r="AO26">
        <v>0</v>
      </c>
      <c r="AP26">
        <v>1.7934000000000001</v>
      </c>
      <c r="AQ26">
        <v>23.625</v>
      </c>
      <c r="AR26">
        <v>5.1117600000000003</v>
      </c>
      <c r="AS26">
        <v>5.1117600000000003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3715.307898999999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147.515625</v>
      </c>
      <c r="Y27">
        <v>691.74</v>
      </c>
      <c r="Z27">
        <v>0</v>
      </c>
      <c r="AA27">
        <v>0</v>
      </c>
      <c r="AB27">
        <v>13.17004</v>
      </c>
      <c r="AC27">
        <v>9.6778399999999998</v>
      </c>
      <c r="AD27">
        <v>27.3447</v>
      </c>
      <c r="AE27">
        <v>3.8490000000000002</v>
      </c>
      <c r="AF27">
        <v>8.8740000000000006</v>
      </c>
      <c r="AG27">
        <v>43.681199999999997</v>
      </c>
      <c r="AH27">
        <v>56.251800000000003</v>
      </c>
      <c r="AI27">
        <v>0</v>
      </c>
      <c r="AJ27">
        <v>0</v>
      </c>
      <c r="AK27">
        <v>51.394500000000001</v>
      </c>
      <c r="AL27">
        <v>2.3239999999999998</v>
      </c>
      <c r="AM27">
        <v>0</v>
      </c>
      <c r="AN27">
        <v>0.43998999999999999</v>
      </c>
      <c r="AO27">
        <v>0</v>
      </c>
      <c r="AP27">
        <v>1.7934000000000001</v>
      </c>
      <c r="AQ27">
        <v>39.375</v>
      </c>
      <c r="AR27">
        <v>5.1117600000000003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3762.3325989999989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147.515625</v>
      </c>
      <c r="Y28">
        <v>691.74</v>
      </c>
      <c r="Z28">
        <v>0</v>
      </c>
      <c r="AA28">
        <v>0</v>
      </c>
      <c r="AB28">
        <v>13.17004</v>
      </c>
      <c r="AC28">
        <v>9.6778399999999998</v>
      </c>
      <c r="AD28">
        <v>27.3447</v>
      </c>
      <c r="AE28">
        <v>3.8490000000000002</v>
      </c>
      <c r="AF28">
        <v>8.8740000000000006</v>
      </c>
      <c r="AG28">
        <v>43.681199999999997</v>
      </c>
      <c r="AH28">
        <v>79.548000000000002</v>
      </c>
      <c r="AI28">
        <v>0</v>
      </c>
      <c r="AJ28">
        <v>0</v>
      </c>
      <c r="AK28">
        <v>51.394500000000001</v>
      </c>
      <c r="AL28">
        <v>2.3239999999999998</v>
      </c>
      <c r="AM28">
        <v>0</v>
      </c>
      <c r="AN28">
        <v>0.43998999999999999</v>
      </c>
      <c r="AO28">
        <v>0</v>
      </c>
      <c r="AP28">
        <v>1.7934000000000001</v>
      </c>
      <c r="AQ28">
        <v>55.125</v>
      </c>
      <c r="AR28">
        <v>5.1117600000000003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3801.3787989999987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147.515625</v>
      </c>
      <c r="Y29">
        <v>691.74</v>
      </c>
      <c r="Z29">
        <v>0</v>
      </c>
      <c r="AA29">
        <v>0</v>
      </c>
      <c r="AB29">
        <v>13.17004</v>
      </c>
      <c r="AC29">
        <v>9.6778399999999998</v>
      </c>
      <c r="AD29">
        <v>27.3447</v>
      </c>
      <c r="AE29">
        <v>14.113</v>
      </c>
      <c r="AF29">
        <v>17.748000000000001</v>
      </c>
      <c r="AG29">
        <v>43.681199999999997</v>
      </c>
      <c r="AH29">
        <v>116.9545</v>
      </c>
      <c r="AI29">
        <v>0</v>
      </c>
      <c r="AJ29">
        <v>0</v>
      </c>
      <c r="AK29">
        <v>51.394500000000001</v>
      </c>
      <c r="AL29">
        <v>2.3239999999999998</v>
      </c>
      <c r="AM29">
        <v>0</v>
      </c>
      <c r="AN29">
        <v>0.43998999999999999</v>
      </c>
      <c r="AO29">
        <v>0</v>
      </c>
      <c r="AP29">
        <v>1.7934000000000001</v>
      </c>
      <c r="AQ29">
        <v>62.244</v>
      </c>
      <c r="AR29">
        <v>16.27692</v>
      </c>
      <c r="AS29">
        <v>16.27692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3887.3726189999988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147.515625</v>
      </c>
      <c r="Y30">
        <v>691.74</v>
      </c>
      <c r="Z30">
        <v>0</v>
      </c>
      <c r="AA30">
        <v>0</v>
      </c>
      <c r="AB30">
        <v>13.17004</v>
      </c>
      <c r="AC30">
        <v>19.374780999999999</v>
      </c>
      <c r="AD30">
        <v>27.3447</v>
      </c>
      <c r="AE30">
        <v>28.225999999999999</v>
      </c>
      <c r="AF30">
        <v>26.622</v>
      </c>
      <c r="AG30">
        <v>43.681199999999997</v>
      </c>
      <c r="AH30">
        <v>116.9545</v>
      </c>
      <c r="AI30">
        <v>0</v>
      </c>
      <c r="AJ30">
        <v>0</v>
      </c>
      <c r="AK30">
        <v>51.394500000000001</v>
      </c>
      <c r="AL30">
        <v>2.3239999999999998</v>
      </c>
      <c r="AM30">
        <v>0</v>
      </c>
      <c r="AN30">
        <v>0.43998999999999999</v>
      </c>
      <c r="AO30">
        <v>0</v>
      </c>
      <c r="AP30">
        <v>1.7934000000000001</v>
      </c>
      <c r="AQ30">
        <v>62.244</v>
      </c>
      <c r="AR30">
        <v>16.27692</v>
      </c>
      <c r="AS30">
        <v>16.27692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3920.0565599999991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147.515625</v>
      </c>
      <c r="Y31">
        <v>691.74</v>
      </c>
      <c r="Z31">
        <v>0</v>
      </c>
      <c r="AA31">
        <v>0</v>
      </c>
      <c r="AB31">
        <v>26.34008</v>
      </c>
      <c r="AC31">
        <v>19.374780999999999</v>
      </c>
      <c r="AD31">
        <v>27.3447</v>
      </c>
      <c r="AE31">
        <v>49.436556000000003</v>
      </c>
      <c r="AF31">
        <v>30.565999999999999</v>
      </c>
      <c r="AG31">
        <v>43.681199999999997</v>
      </c>
      <c r="AH31">
        <v>116.9545</v>
      </c>
      <c r="AI31">
        <v>2.5459999999999998</v>
      </c>
      <c r="AJ31">
        <v>0</v>
      </c>
      <c r="AK31">
        <v>51.394500000000001</v>
      </c>
      <c r="AL31">
        <v>2.3239999999999998</v>
      </c>
      <c r="AM31">
        <v>0</v>
      </c>
      <c r="AN31">
        <v>0.43998999999999999</v>
      </c>
      <c r="AO31">
        <v>0</v>
      </c>
      <c r="AP31">
        <v>1.7934000000000001</v>
      </c>
      <c r="AQ31">
        <v>62.244</v>
      </c>
      <c r="AR31">
        <v>16.27692</v>
      </c>
      <c r="AS31">
        <v>16.27692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3959.8311559999993</v>
      </c>
    </row>
    <row r="32" spans="1:53">
      <c r="A32" t="s">
        <v>74</v>
      </c>
      <c r="B32">
        <v>0</v>
      </c>
      <c r="C32">
        <v>44.625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147.515625</v>
      </c>
      <c r="Y32">
        <v>691.74</v>
      </c>
      <c r="Z32">
        <v>0</v>
      </c>
      <c r="AA32">
        <v>0</v>
      </c>
      <c r="AB32">
        <v>39.510120000000001</v>
      </c>
      <c r="AC32">
        <v>19.374780999999999</v>
      </c>
      <c r="AD32">
        <v>27.3447</v>
      </c>
      <c r="AE32">
        <v>49.436556000000003</v>
      </c>
      <c r="AF32">
        <v>30.565999999999999</v>
      </c>
      <c r="AG32">
        <v>43.681199999999997</v>
      </c>
      <c r="AH32">
        <v>116.9545</v>
      </c>
      <c r="AI32">
        <v>16.548999999999999</v>
      </c>
      <c r="AJ32">
        <v>0</v>
      </c>
      <c r="AK32">
        <v>51.394500000000001</v>
      </c>
      <c r="AL32">
        <v>2.3239999999999998</v>
      </c>
      <c r="AM32">
        <v>0</v>
      </c>
      <c r="AN32">
        <v>0.43998999999999999</v>
      </c>
      <c r="AO32">
        <v>0</v>
      </c>
      <c r="AP32">
        <v>1.7934000000000001</v>
      </c>
      <c r="AQ32">
        <v>62.244</v>
      </c>
      <c r="AR32">
        <v>16.27692</v>
      </c>
      <c r="AS32">
        <v>16.27692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3987.0041959999994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147.515625</v>
      </c>
      <c r="Y33">
        <v>691.74</v>
      </c>
      <c r="Z33">
        <v>0</v>
      </c>
      <c r="AA33">
        <v>0</v>
      </c>
      <c r="AB33">
        <v>39.510120000000001</v>
      </c>
      <c r="AC33">
        <v>19.374780999999999</v>
      </c>
      <c r="AD33">
        <v>27.3447</v>
      </c>
      <c r="AE33">
        <v>49.436556000000003</v>
      </c>
      <c r="AF33">
        <v>30.565999999999999</v>
      </c>
      <c r="AG33">
        <v>43.681199999999997</v>
      </c>
      <c r="AH33">
        <v>116.9545</v>
      </c>
      <c r="AI33">
        <v>16.548999999999999</v>
      </c>
      <c r="AJ33">
        <v>0</v>
      </c>
      <c r="AK33">
        <v>51.394500000000001</v>
      </c>
      <c r="AL33">
        <v>2.3239999999999998</v>
      </c>
      <c r="AM33">
        <v>0</v>
      </c>
      <c r="AN33">
        <v>0.43998999999999999</v>
      </c>
      <c r="AO33">
        <v>0</v>
      </c>
      <c r="AP33">
        <v>1.7934000000000001</v>
      </c>
      <c r="AQ33">
        <v>62.244</v>
      </c>
      <c r="AR33">
        <v>10.089</v>
      </c>
      <c r="AS33">
        <v>10.089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3974.6283559999997</v>
      </c>
    </row>
    <row r="34" spans="1:53">
      <c r="A34" t="s">
        <v>76</v>
      </c>
      <c r="B34">
        <v>0</v>
      </c>
      <c r="C34">
        <v>44.31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147.515625</v>
      </c>
      <c r="Y34">
        <v>691.74</v>
      </c>
      <c r="Z34">
        <v>0</v>
      </c>
      <c r="AA34">
        <v>0</v>
      </c>
      <c r="AB34">
        <v>39.510120000000001</v>
      </c>
      <c r="AC34">
        <v>19.374780999999999</v>
      </c>
      <c r="AD34">
        <v>27.3447</v>
      </c>
      <c r="AE34">
        <v>49.436556000000003</v>
      </c>
      <c r="AF34">
        <v>30.565999999999999</v>
      </c>
      <c r="AG34">
        <v>43.681199999999997</v>
      </c>
      <c r="AH34">
        <v>116.9545</v>
      </c>
      <c r="AI34">
        <v>16.548999999999999</v>
      </c>
      <c r="AJ34">
        <v>0</v>
      </c>
      <c r="AK34">
        <v>51.394500000000001</v>
      </c>
      <c r="AL34">
        <v>2.3239999999999998</v>
      </c>
      <c r="AM34">
        <v>0</v>
      </c>
      <c r="AN34">
        <v>0.43998999999999999</v>
      </c>
      <c r="AO34">
        <v>0</v>
      </c>
      <c r="AP34">
        <v>1.7934000000000001</v>
      </c>
      <c r="AQ34">
        <v>62.244</v>
      </c>
      <c r="AR34">
        <v>10.089</v>
      </c>
      <c r="AS34">
        <v>10.089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3974.3133559999992</v>
      </c>
    </row>
    <row r="35" spans="1:53">
      <c r="A35" t="s">
        <v>77</v>
      </c>
      <c r="B35">
        <v>0</v>
      </c>
      <c r="C35">
        <v>44.31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147.515625</v>
      </c>
      <c r="Y35">
        <v>691.74</v>
      </c>
      <c r="Z35">
        <v>0</v>
      </c>
      <c r="AA35">
        <v>0</v>
      </c>
      <c r="AB35">
        <v>39.510120000000001</v>
      </c>
      <c r="AC35">
        <v>19.374780999999999</v>
      </c>
      <c r="AD35">
        <v>27.3447</v>
      </c>
      <c r="AE35">
        <v>49.436556000000003</v>
      </c>
      <c r="AF35">
        <v>30.565999999999999</v>
      </c>
      <c r="AG35">
        <v>43.681199999999997</v>
      </c>
      <c r="AH35">
        <v>116.9545</v>
      </c>
      <c r="AI35">
        <v>16.548999999999999</v>
      </c>
      <c r="AJ35">
        <v>0</v>
      </c>
      <c r="AK35">
        <v>51.394500000000001</v>
      </c>
      <c r="AL35">
        <v>2.3239999999999998</v>
      </c>
      <c r="AM35">
        <v>0</v>
      </c>
      <c r="AN35">
        <v>0.43998999999999999</v>
      </c>
      <c r="AO35">
        <v>0</v>
      </c>
      <c r="AP35">
        <v>1.7934000000000001</v>
      </c>
      <c r="AQ35">
        <v>62.244</v>
      </c>
      <c r="AR35">
        <v>16.27692</v>
      </c>
      <c r="AS35">
        <v>16.27692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3986.6891959999989</v>
      </c>
    </row>
    <row r="36" spans="1:53">
      <c r="A36" t="s">
        <v>78</v>
      </c>
      <c r="B36">
        <v>0</v>
      </c>
      <c r="C36">
        <v>44.31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147.515625</v>
      </c>
      <c r="Y36">
        <v>691.74</v>
      </c>
      <c r="Z36">
        <v>0</v>
      </c>
      <c r="AA36">
        <v>0</v>
      </c>
      <c r="AB36">
        <v>26.260100000000001</v>
      </c>
      <c r="AC36">
        <v>19.374780999999999</v>
      </c>
      <c r="AD36">
        <v>27.3447</v>
      </c>
      <c r="AE36">
        <v>49.436556000000003</v>
      </c>
      <c r="AF36">
        <v>30.565999999999999</v>
      </c>
      <c r="AG36">
        <v>43.681199999999997</v>
      </c>
      <c r="AH36">
        <v>116.9545</v>
      </c>
      <c r="AI36">
        <v>2.5459999999999998</v>
      </c>
      <c r="AJ36">
        <v>0</v>
      </c>
      <c r="AK36">
        <v>51.394500000000001</v>
      </c>
      <c r="AL36">
        <v>2.3239999999999998</v>
      </c>
      <c r="AM36">
        <v>0</v>
      </c>
      <c r="AN36">
        <v>0.43998999999999999</v>
      </c>
      <c r="AO36">
        <v>0</v>
      </c>
      <c r="AP36">
        <v>1.7934000000000001</v>
      </c>
      <c r="AQ36">
        <v>62.244</v>
      </c>
      <c r="AR36">
        <v>16.27692</v>
      </c>
      <c r="AS36">
        <v>16.27692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3959.4361759999988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147.515625</v>
      </c>
      <c r="Y37">
        <v>691.74</v>
      </c>
      <c r="Z37">
        <v>0</v>
      </c>
      <c r="AA37">
        <v>0</v>
      </c>
      <c r="AB37">
        <v>26.34008</v>
      </c>
      <c r="AC37">
        <v>19.374780999999999</v>
      </c>
      <c r="AD37">
        <v>18.229800000000001</v>
      </c>
      <c r="AE37">
        <v>28.225999999999999</v>
      </c>
      <c r="AF37">
        <v>17.748000000000001</v>
      </c>
      <c r="AG37">
        <v>43.681199999999997</v>
      </c>
      <c r="AH37">
        <v>93.563599999999994</v>
      </c>
      <c r="AI37">
        <v>0</v>
      </c>
      <c r="AJ37">
        <v>0</v>
      </c>
      <c r="AK37">
        <v>51.394500000000001</v>
      </c>
      <c r="AL37">
        <v>2.3239999999999998</v>
      </c>
      <c r="AM37">
        <v>0</v>
      </c>
      <c r="AN37">
        <v>0.43998999999999999</v>
      </c>
      <c r="AO37">
        <v>0</v>
      </c>
      <c r="AP37">
        <v>1.7934000000000001</v>
      </c>
      <c r="AQ37">
        <v>62.244</v>
      </c>
      <c r="AR37">
        <v>10.089</v>
      </c>
      <c r="AS37">
        <v>10.089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3878.0599599999996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147.515625</v>
      </c>
      <c r="Y38">
        <v>691.74</v>
      </c>
      <c r="Z38">
        <v>0</v>
      </c>
      <c r="AA38">
        <v>0</v>
      </c>
      <c r="AB38">
        <v>26.34008</v>
      </c>
      <c r="AC38">
        <v>19.374780999999999</v>
      </c>
      <c r="AD38">
        <v>9.1149000000000004</v>
      </c>
      <c r="AE38">
        <v>14.113</v>
      </c>
      <c r="AF38">
        <v>17.748000000000001</v>
      </c>
      <c r="AG38">
        <v>43.681199999999997</v>
      </c>
      <c r="AH38">
        <v>70.172700000000006</v>
      </c>
      <c r="AI38">
        <v>0</v>
      </c>
      <c r="AJ38">
        <v>0</v>
      </c>
      <c r="AK38">
        <v>51.394500000000001</v>
      </c>
      <c r="AL38">
        <v>2.3239999999999998</v>
      </c>
      <c r="AM38">
        <v>0</v>
      </c>
      <c r="AN38">
        <v>0.43998999999999999</v>
      </c>
      <c r="AO38">
        <v>0</v>
      </c>
      <c r="AP38">
        <v>1.7934000000000001</v>
      </c>
      <c r="AQ38">
        <v>62.244</v>
      </c>
      <c r="AR38">
        <v>10.089</v>
      </c>
      <c r="AS38">
        <v>10.089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3831.4411599999994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147.515625</v>
      </c>
      <c r="Y39">
        <v>691.74</v>
      </c>
      <c r="Z39">
        <v>0</v>
      </c>
      <c r="AA39">
        <v>0</v>
      </c>
      <c r="AB39">
        <v>13.17004</v>
      </c>
      <c r="AC39">
        <v>9.6778399999999998</v>
      </c>
      <c r="AD39">
        <v>0</v>
      </c>
      <c r="AE39">
        <v>3.8490000000000002</v>
      </c>
      <c r="AF39">
        <v>17.748000000000001</v>
      </c>
      <c r="AG39">
        <v>43.681199999999997</v>
      </c>
      <c r="AH39">
        <v>45.645400000000002</v>
      </c>
      <c r="AI39">
        <v>0</v>
      </c>
      <c r="AJ39">
        <v>0</v>
      </c>
      <c r="AK39">
        <v>51.394500000000001</v>
      </c>
      <c r="AL39">
        <v>11.62</v>
      </c>
      <c r="AM39">
        <v>0</v>
      </c>
      <c r="AN39">
        <v>0.43998999999999999</v>
      </c>
      <c r="AO39">
        <v>0</v>
      </c>
      <c r="AP39">
        <v>1.7934000000000001</v>
      </c>
      <c r="AQ39">
        <v>62.244</v>
      </c>
      <c r="AR39">
        <v>10.089</v>
      </c>
      <c r="AS39">
        <v>10.089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3773.9639789999992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147.515625</v>
      </c>
      <c r="Y40">
        <v>691.74</v>
      </c>
      <c r="Z40">
        <v>0</v>
      </c>
      <c r="AA40">
        <v>0</v>
      </c>
      <c r="AB40">
        <v>13.17004</v>
      </c>
      <c r="AC40">
        <v>0.63670000000000004</v>
      </c>
      <c r="AD40">
        <v>0</v>
      </c>
      <c r="AE40">
        <v>3.8490000000000002</v>
      </c>
      <c r="AF40">
        <v>17.748000000000001</v>
      </c>
      <c r="AG40">
        <v>43.681199999999997</v>
      </c>
      <c r="AH40">
        <v>20.834</v>
      </c>
      <c r="AI40">
        <v>0</v>
      </c>
      <c r="AJ40">
        <v>0</v>
      </c>
      <c r="AK40">
        <v>51.394500000000001</v>
      </c>
      <c r="AL40">
        <v>17.43</v>
      </c>
      <c r="AM40">
        <v>0</v>
      </c>
      <c r="AN40">
        <v>0.43998999999999999</v>
      </c>
      <c r="AO40">
        <v>0</v>
      </c>
      <c r="AP40">
        <v>1.7934000000000001</v>
      </c>
      <c r="AQ40">
        <v>62.244</v>
      </c>
      <c r="AR40">
        <v>10.089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3745.9214389999993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147.515625</v>
      </c>
      <c r="Y41">
        <v>691.74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3.8490000000000002</v>
      </c>
      <c r="AF41">
        <v>17.748000000000001</v>
      </c>
      <c r="AG41">
        <v>43.681199999999997</v>
      </c>
      <c r="AH41">
        <v>0</v>
      </c>
      <c r="AI41">
        <v>0</v>
      </c>
      <c r="AJ41">
        <v>0</v>
      </c>
      <c r="AK41">
        <v>51.394500000000001</v>
      </c>
      <c r="AL41">
        <v>53.451999999999998</v>
      </c>
      <c r="AM41">
        <v>0</v>
      </c>
      <c r="AN41">
        <v>0.43998999999999999</v>
      </c>
      <c r="AO41">
        <v>0</v>
      </c>
      <c r="AP41">
        <v>1.7934000000000001</v>
      </c>
      <c r="AQ41">
        <v>46.683</v>
      </c>
      <c r="AR41">
        <v>16.27692</v>
      </c>
      <c r="AS41">
        <v>16.27692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3744.1175389999994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147.515625</v>
      </c>
      <c r="Y42">
        <v>691.74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17.748000000000001</v>
      </c>
      <c r="AG42">
        <v>43.681199999999997</v>
      </c>
      <c r="AH42">
        <v>0</v>
      </c>
      <c r="AI42">
        <v>0</v>
      </c>
      <c r="AJ42">
        <v>0</v>
      </c>
      <c r="AK42">
        <v>51.394500000000001</v>
      </c>
      <c r="AL42">
        <v>53.451999999999998</v>
      </c>
      <c r="AM42">
        <v>0</v>
      </c>
      <c r="AN42">
        <v>0.43998999999999999</v>
      </c>
      <c r="AO42">
        <v>0</v>
      </c>
      <c r="AP42">
        <v>1.7934000000000001</v>
      </c>
      <c r="AQ42">
        <v>46.683</v>
      </c>
      <c r="AR42">
        <v>16.27692</v>
      </c>
      <c r="AS42">
        <v>16.27692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3744.1175389999994</v>
      </c>
    </row>
    <row r="43" spans="1:53">
      <c r="A43" t="s">
        <v>85</v>
      </c>
      <c r="B43">
        <v>0</v>
      </c>
      <c r="C43">
        <v>44.1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147.515625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17.748000000000001</v>
      </c>
      <c r="AG43">
        <v>43.681199999999997</v>
      </c>
      <c r="AH43">
        <v>0</v>
      </c>
      <c r="AI43">
        <v>0</v>
      </c>
      <c r="AJ43">
        <v>0</v>
      </c>
      <c r="AK43">
        <v>51.394500000000001</v>
      </c>
      <c r="AL43">
        <v>53.451999999999998</v>
      </c>
      <c r="AM43">
        <v>0</v>
      </c>
      <c r="AN43">
        <v>0.43998999999999999</v>
      </c>
      <c r="AO43">
        <v>0</v>
      </c>
      <c r="AP43">
        <v>2.4339</v>
      </c>
      <c r="AQ43">
        <v>36.728999999999999</v>
      </c>
      <c r="AR43">
        <v>16.27692</v>
      </c>
      <c r="AS43">
        <v>16.27692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3734.0460389999994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147.515625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17.748000000000001</v>
      </c>
      <c r="AG44">
        <v>43.681199999999997</v>
      </c>
      <c r="AH44">
        <v>0</v>
      </c>
      <c r="AI44">
        <v>0</v>
      </c>
      <c r="AJ44">
        <v>0</v>
      </c>
      <c r="AK44">
        <v>51.394500000000001</v>
      </c>
      <c r="AL44">
        <v>53.451999999999998</v>
      </c>
      <c r="AM44">
        <v>0</v>
      </c>
      <c r="AN44">
        <v>0.43998999999999999</v>
      </c>
      <c r="AO44">
        <v>0</v>
      </c>
      <c r="AP44">
        <v>2.4339</v>
      </c>
      <c r="AQ44">
        <v>31.122</v>
      </c>
      <c r="AR44">
        <v>16.27692</v>
      </c>
      <c r="AS44">
        <v>16.27692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3728.4390389999994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147.515625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17.748000000000001</v>
      </c>
      <c r="AG45">
        <v>43.681199999999997</v>
      </c>
      <c r="AH45">
        <v>0</v>
      </c>
      <c r="AI45">
        <v>0</v>
      </c>
      <c r="AJ45">
        <v>0</v>
      </c>
      <c r="AK45">
        <v>51.394500000000001</v>
      </c>
      <c r="AL45">
        <v>17.43</v>
      </c>
      <c r="AM45">
        <v>0</v>
      </c>
      <c r="AN45">
        <v>0.43998999999999999</v>
      </c>
      <c r="AO45">
        <v>0</v>
      </c>
      <c r="AP45">
        <v>2.4339</v>
      </c>
      <c r="AQ45">
        <v>15.561</v>
      </c>
      <c r="AR45">
        <v>16.27692</v>
      </c>
      <c r="AS45">
        <v>16.27692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3676.8560389999993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147.515625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17.748000000000001</v>
      </c>
      <c r="AG46">
        <v>43.681199999999997</v>
      </c>
      <c r="AH46">
        <v>0</v>
      </c>
      <c r="AI46">
        <v>0</v>
      </c>
      <c r="AJ46">
        <v>0</v>
      </c>
      <c r="AK46">
        <v>51.394500000000001</v>
      </c>
      <c r="AL46">
        <v>11.62</v>
      </c>
      <c r="AM46">
        <v>0</v>
      </c>
      <c r="AN46">
        <v>0.43998999999999999</v>
      </c>
      <c r="AO46">
        <v>0</v>
      </c>
      <c r="AP46">
        <v>3.2025000000000001</v>
      </c>
      <c r="AQ46">
        <v>15.561</v>
      </c>
      <c r="AR46">
        <v>16.27692</v>
      </c>
      <c r="AS46">
        <v>16.27692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3671.8146389999993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147.515625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8.8740000000000006</v>
      </c>
      <c r="AG47">
        <v>43.681199999999997</v>
      </c>
      <c r="AH47">
        <v>0</v>
      </c>
      <c r="AI47">
        <v>0</v>
      </c>
      <c r="AJ47">
        <v>0</v>
      </c>
      <c r="AK47">
        <v>51.394500000000001</v>
      </c>
      <c r="AL47">
        <v>2.3239999999999998</v>
      </c>
      <c r="AM47">
        <v>0</v>
      </c>
      <c r="AN47">
        <v>0.43998999999999999</v>
      </c>
      <c r="AO47">
        <v>0</v>
      </c>
      <c r="AP47">
        <v>3.2025000000000001</v>
      </c>
      <c r="AQ47">
        <v>0</v>
      </c>
      <c r="AR47">
        <v>5.1117600000000003</v>
      </c>
      <c r="AS47">
        <v>5.1117600000000003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3615.753318999999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147.515625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8.8740000000000006</v>
      </c>
      <c r="AG48">
        <v>43.681199999999997</v>
      </c>
      <c r="AH48">
        <v>0</v>
      </c>
      <c r="AI48">
        <v>0</v>
      </c>
      <c r="AJ48">
        <v>0</v>
      </c>
      <c r="AK48">
        <v>51.394500000000001</v>
      </c>
      <c r="AL48">
        <v>2.3239999999999998</v>
      </c>
      <c r="AM48">
        <v>0</v>
      </c>
      <c r="AN48">
        <v>0.43998999999999999</v>
      </c>
      <c r="AO48">
        <v>0</v>
      </c>
      <c r="AP48">
        <v>3.2025000000000001</v>
      </c>
      <c r="AQ48">
        <v>0</v>
      </c>
      <c r="AR48">
        <v>5.1117600000000003</v>
      </c>
      <c r="AS48">
        <v>5.1117600000000003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3615.753318999999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147.515625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8.8740000000000006</v>
      </c>
      <c r="AG49">
        <v>43.681199999999997</v>
      </c>
      <c r="AH49">
        <v>0</v>
      </c>
      <c r="AI49">
        <v>0</v>
      </c>
      <c r="AJ49">
        <v>0</v>
      </c>
      <c r="AK49">
        <v>51.394500000000001</v>
      </c>
      <c r="AL49">
        <v>2.3239999999999998</v>
      </c>
      <c r="AM49">
        <v>0</v>
      </c>
      <c r="AN49">
        <v>0.43998999999999999</v>
      </c>
      <c r="AO49">
        <v>0</v>
      </c>
      <c r="AP49">
        <v>3.2025000000000001</v>
      </c>
      <c r="AQ49">
        <v>0</v>
      </c>
      <c r="AR49">
        <v>5.1117600000000003</v>
      </c>
      <c r="AS49">
        <v>5.1117600000000003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3615.753318999999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147.515625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8.8740000000000006</v>
      </c>
      <c r="AG50">
        <v>43.681199999999997</v>
      </c>
      <c r="AH50">
        <v>0</v>
      </c>
      <c r="AI50">
        <v>0</v>
      </c>
      <c r="AJ50">
        <v>0</v>
      </c>
      <c r="AK50">
        <v>51.394500000000001</v>
      </c>
      <c r="AL50">
        <v>2.3239999999999998</v>
      </c>
      <c r="AM50">
        <v>0</v>
      </c>
      <c r="AN50">
        <v>0.43998999999999999</v>
      </c>
      <c r="AO50">
        <v>0</v>
      </c>
      <c r="AP50">
        <v>3.2025000000000001</v>
      </c>
      <c r="AQ50">
        <v>0</v>
      </c>
      <c r="AR50">
        <v>5.1117600000000003</v>
      </c>
      <c r="AS50">
        <v>5.1117600000000003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3615.753318999999</v>
      </c>
    </row>
    <row r="51" spans="1:53">
      <c r="A51" t="s">
        <v>93</v>
      </c>
      <c r="B51">
        <v>0</v>
      </c>
      <c r="C51">
        <v>44.31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147.515625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8.8740000000000006</v>
      </c>
      <c r="AG51">
        <v>43.681199999999997</v>
      </c>
      <c r="AH51">
        <v>0</v>
      </c>
      <c r="AI51">
        <v>0</v>
      </c>
      <c r="AJ51">
        <v>0</v>
      </c>
      <c r="AK51">
        <v>51.394500000000001</v>
      </c>
      <c r="AL51">
        <v>2.3239999999999998</v>
      </c>
      <c r="AM51">
        <v>0</v>
      </c>
      <c r="AN51">
        <v>0.43998999999999999</v>
      </c>
      <c r="AO51">
        <v>0</v>
      </c>
      <c r="AP51">
        <v>3.2025000000000001</v>
      </c>
      <c r="AQ51">
        <v>0</v>
      </c>
      <c r="AR51">
        <v>5.1117600000000003</v>
      </c>
      <c r="AS51">
        <v>5.1117600000000003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3614.8673189999995</v>
      </c>
    </row>
    <row r="52" spans="1:53">
      <c r="A52" t="s">
        <v>94</v>
      </c>
      <c r="B52">
        <v>0</v>
      </c>
      <c r="C52">
        <v>44.31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147.515625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8.8740000000000006</v>
      </c>
      <c r="AG52">
        <v>43.681199999999997</v>
      </c>
      <c r="AH52">
        <v>0</v>
      </c>
      <c r="AI52">
        <v>0</v>
      </c>
      <c r="AJ52">
        <v>0</v>
      </c>
      <c r="AK52">
        <v>51.394500000000001</v>
      </c>
      <c r="AL52">
        <v>2.3239999999999998</v>
      </c>
      <c r="AM52">
        <v>0</v>
      </c>
      <c r="AN52">
        <v>0.43998999999999999</v>
      </c>
      <c r="AO52">
        <v>0</v>
      </c>
      <c r="AP52">
        <v>3.2025000000000001</v>
      </c>
      <c r="AQ52">
        <v>0</v>
      </c>
      <c r="AR52">
        <v>5.1117600000000003</v>
      </c>
      <c r="AS52">
        <v>5.1117600000000003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3614.8673189999995</v>
      </c>
    </row>
    <row r="53" spans="1:53">
      <c r="A53" t="s">
        <v>95</v>
      </c>
      <c r="B53">
        <v>0</v>
      </c>
      <c r="C53">
        <v>44.1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147.515625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8.8740000000000006</v>
      </c>
      <c r="AG53">
        <v>43.681199999999997</v>
      </c>
      <c r="AH53">
        <v>0</v>
      </c>
      <c r="AI53">
        <v>0</v>
      </c>
      <c r="AJ53">
        <v>0</v>
      </c>
      <c r="AK53">
        <v>51.394500000000001</v>
      </c>
      <c r="AL53">
        <v>2.3239999999999998</v>
      </c>
      <c r="AM53">
        <v>0</v>
      </c>
      <c r="AN53">
        <v>0.43998999999999999</v>
      </c>
      <c r="AO53">
        <v>0</v>
      </c>
      <c r="AP53">
        <v>3.2025000000000001</v>
      </c>
      <c r="AQ53">
        <v>0</v>
      </c>
      <c r="AR53">
        <v>5.1117600000000003</v>
      </c>
      <c r="AS53">
        <v>5.1117600000000003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3614.6573189999995</v>
      </c>
    </row>
    <row r="54" spans="1:53">
      <c r="A54" t="s">
        <v>96</v>
      </c>
      <c r="B54">
        <v>0</v>
      </c>
      <c r="C54">
        <v>44.1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147.515625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8.8740000000000006</v>
      </c>
      <c r="AG54">
        <v>43.681199999999997</v>
      </c>
      <c r="AH54">
        <v>0</v>
      </c>
      <c r="AI54">
        <v>0</v>
      </c>
      <c r="AJ54">
        <v>0</v>
      </c>
      <c r="AK54">
        <v>51.394500000000001</v>
      </c>
      <c r="AL54">
        <v>2.3239999999999998</v>
      </c>
      <c r="AM54">
        <v>0</v>
      </c>
      <c r="AN54">
        <v>0.43998999999999999</v>
      </c>
      <c r="AO54">
        <v>0</v>
      </c>
      <c r="AP54">
        <v>3.2025000000000001</v>
      </c>
      <c r="AQ54">
        <v>0</v>
      </c>
      <c r="AR54">
        <v>5.1117600000000003</v>
      </c>
      <c r="AS54">
        <v>5.1117600000000003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3614.6573189999995</v>
      </c>
    </row>
    <row r="55" spans="1:53">
      <c r="A55" t="s">
        <v>97</v>
      </c>
      <c r="B55">
        <v>0</v>
      </c>
      <c r="C55">
        <v>44.1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147.515625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8.8740000000000006</v>
      </c>
      <c r="AG55">
        <v>43.681199999999997</v>
      </c>
      <c r="AH55">
        <v>0</v>
      </c>
      <c r="AI55">
        <v>0</v>
      </c>
      <c r="AJ55">
        <v>0</v>
      </c>
      <c r="AK55">
        <v>51.394500000000001</v>
      </c>
      <c r="AL55">
        <v>2.3239999999999998</v>
      </c>
      <c r="AM55">
        <v>0</v>
      </c>
      <c r="AN55">
        <v>0.43998999999999999</v>
      </c>
      <c r="AO55">
        <v>0</v>
      </c>
      <c r="AP55">
        <v>3.2025000000000001</v>
      </c>
      <c r="AQ55">
        <v>0</v>
      </c>
      <c r="AR55">
        <v>6.726</v>
      </c>
      <c r="AS55">
        <v>6.726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3617.3377989999994</v>
      </c>
    </row>
    <row r="56" spans="1:53">
      <c r="A56" t="s">
        <v>98</v>
      </c>
      <c r="B56">
        <v>0</v>
      </c>
      <c r="C56">
        <v>44.1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147.515625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8.8740000000000006</v>
      </c>
      <c r="AG56">
        <v>43.681199999999997</v>
      </c>
      <c r="AH56">
        <v>0</v>
      </c>
      <c r="AI56">
        <v>0</v>
      </c>
      <c r="AJ56">
        <v>0</v>
      </c>
      <c r="AK56">
        <v>51.394500000000001</v>
      </c>
      <c r="AL56">
        <v>2.3239999999999998</v>
      </c>
      <c r="AM56">
        <v>0</v>
      </c>
      <c r="AN56">
        <v>0.43998999999999999</v>
      </c>
      <c r="AO56">
        <v>0</v>
      </c>
      <c r="AP56">
        <v>3.2025000000000001</v>
      </c>
      <c r="AQ56">
        <v>0</v>
      </c>
      <c r="AR56">
        <v>6.726</v>
      </c>
      <c r="AS56">
        <v>6.726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3617.3377989999994</v>
      </c>
    </row>
    <row r="57" spans="1:53">
      <c r="A57" t="s">
        <v>99</v>
      </c>
      <c r="B57">
        <v>0</v>
      </c>
      <c r="C57">
        <v>44.1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147.515625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8.8740000000000006</v>
      </c>
      <c r="AG57">
        <v>43.681199999999997</v>
      </c>
      <c r="AH57">
        <v>0</v>
      </c>
      <c r="AI57">
        <v>0</v>
      </c>
      <c r="AJ57">
        <v>0</v>
      </c>
      <c r="AK57">
        <v>51.394500000000001</v>
      </c>
      <c r="AL57">
        <v>10.458</v>
      </c>
      <c r="AM57">
        <v>0</v>
      </c>
      <c r="AN57">
        <v>0.43998999999999999</v>
      </c>
      <c r="AO57">
        <v>0</v>
      </c>
      <c r="AP57">
        <v>7.0454999999999997</v>
      </c>
      <c r="AQ57">
        <v>0</v>
      </c>
      <c r="AR57">
        <v>24.48264</v>
      </c>
      <c r="AS57">
        <v>24.48264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3664.8280789999999</v>
      </c>
    </row>
    <row r="58" spans="1:53">
      <c r="A58" t="s">
        <v>100</v>
      </c>
      <c r="B58">
        <v>0</v>
      </c>
      <c r="C58">
        <v>44.1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147.515625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8.8740000000000006</v>
      </c>
      <c r="AG58">
        <v>43.681199999999997</v>
      </c>
      <c r="AH58">
        <v>0</v>
      </c>
      <c r="AI58">
        <v>0</v>
      </c>
      <c r="AJ58">
        <v>0</v>
      </c>
      <c r="AK58">
        <v>51.394500000000001</v>
      </c>
      <c r="AL58">
        <v>10.458</v>
      </c>
      <c r="AM58">
        <v>0</v>
      </c>
      <c r="AN58">
        <v>0.43998999999999999</v>
      </c>
      <c r="AO58">
        <v>0</v>
      </c>
      <c r="AP58">
        <v>7.0454999999999997</v>
      </c>
      <c r="AQ58">
        <v>0</v>
      </c>
      <c r="AR58">
        <v>24.48264</v>
      </c>
      <c r="AS58">
        <v>24.48264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3664.8280789999999</v>
      </c>
    </row>
    <row r="59" spans="1:53">
      <c r="A59" t="s">
        <v>101</v>
      </c>
      <c r="B59">
        <v>0</v>
      </c>
      <c r="C59">
        <v>43.994999999999997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147.515625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8.8740000000000006</v>
      </c>
      <c r="AG59">
        <v>43.681199999999997</v>
      </c>
      <c r="AH59">
        <v>0</v>
      </c>
      <c r="AI59">
        <v>0</v>
      </c>
      <c r="AJ59">
        <v>0</v>
      </c>
      <c r="AK59">
        <v>51.394500000000001</v>
      </c>
      <c r="AL59">
        <v>10.458</v>
      </c>
      <c r="AM59">
        <v>0</v>
      </c>
      <c r="AN59">
        <v>0.43998999999999999</v>
      </c>
      <c r="AO59">
        <v>0</v>
      </c>
      <c r="AP59">
        <v>7.0454999999999997</v>
      </c>
      <c r="AQ59">
        <v>0</v>
      </c>
      <c r="AR59">
        <v>24.48264</v>
      </c>
      <c r="AS59">
        <v>24.48264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3664.7230790000003</v>
      </c>
    </row>
    <row r="60" spans="1:53">
      <c r="A60" t="s">
        <v>102</v>
      </c>
      <c r="B60">
        <v>0</v>
      </c>
      <c r="C60">
        <v>43.994999999999997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147.515625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8.8740000000000006</v>
      </c>
      <c r="AG60">
        <v>43.681199999999997</v>
      </c>
      <c r="AH60">
        <v>0</v>
      </c>
      <c r="AI60">
        <v>0</v>
      </c>
      <c r="AJ60">
        <v>0</v>
      </c>
      <c r="AK60">
        <v>51.394500000000001</v>
      </c>
      <c r="AL60">
        <v>10.458</v>
      </c>
      <c r="AM60">
        <v>0</v>
      </c>
      <c r="AN60">
        <v>0.43998999999999999</v>
      </c>
      <c r="AO60">
        <v>0</v>
      </c>
      <c r="AP60">
        <v>7.0454999999999997</v>
      </c>
      <c r="AQ60">
        <v>0</v>
      </c>
      <c r="AR60">
        <v>24.48264</v>
      </c>
      <c r="AS60">
        <v>24.48264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3664.7230790000003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147.515625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8.8740000000000006</v>
      </c>
      <c r="AG61">
        <v>43.681199999999997</v>
      </c>
      <c r="AH61">
        <v>0</v>
      </c>
      <c r="AI61">
        <v>0</v>
      </c>
      <c r="AJ61">
        <v>0</v>
      </c>
      <c r="AK61">
        <v>51.394500000000001</v>
      </c>
      <c r="AL61">
        <v>10.458</v>
      </c>
      <c r="AM61">
        <v>0</v>
      </c>
      <c r="AN61">
        <v>0.43998999999999999</v>
      </c>
      <c r="AO61">
        <v>0</v>
      </c>
      <c r="AP61">
        <v>2.5619999999999998</v>
      </c>
      <c r="AQ61">
        <v>0</v>
      </c>
      <c r="AR61">
        <v>6.726</v>
      </c>
      <c r="AS61">
        <v>6.726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3624.6212989999995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147.515625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8.8740000000000006</v>
      </c>
      <c r="AG62">
        <v>43.681199999999997</v>
      </c>
      <c r="AH62">
        <v>0</v>
      </c>
      <c r="AI62">
        <v>0</v>
      </c>
      <c r="AJ62">
        <v>0</v>
      </c>
      <c r="AK62">
        <v>51.394500000000001</v>
      </c>
      <c r="AL62">
        <v>10.458</v>
      </c>
      <c r="AM62">
        <v>0</v>
      </c>
      <c r="AN62">
        <v>0.43998999999999999</v>
      </c>
      <c r="AO62">
        <v>0</v>
      </c>
      <c r="AP62">
        <v>2.5619999999999998</v>
      </c>
      <c r="AQ62">
        <v>0</v>
      </c>
      <c r="AR62">
        <v>5.1117600000000003</v>
      </c>
      <c r="AS62">
        <v>5.1117600000000003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3621.3928189999988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147.515625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8.8740000000000006</v>
      </c>
      <c r="AG63">
        <v>43.681199999999997</v>
      </c>
      <c r="AH63">
        <v>0</v>
      </c>
      <c r="AI63">
        <v>0</v>
      </c>
      <c r="AJ63">
        <v>0</v>
      </c>
      <c r="AK63">
        <v>51.394500000000001</v>
      </c>
      <c r="AL63">
        <v>10.458</v>
      </c>
      <c r="AM63">
        <v>0</v>
      </c>
      <c r="AN63">
        <v>0.43998999999999999</v>
      </c>
      <c r="AO63">
        <v>0</v>
      </c>
      <c r="AP63">
        <v>2.5619999999999998</v>
      </c>
      <c r="AQ63">
        <v>0</v>
      </c>
      <c r="AR63">
        <v>5.1117600000000003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3621.3928189999988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147.515625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8.8740000000000006</v>
      </c>
      <c r="AG64">
        <v>43.681199999999997</v>
      </c>
      <c r="AH64">
        <v>0</v>
      </c>
      <c r="AI64">
        <v>0</v>
      </c>
      <c r="AJ64">
        <v>0</v>
      </c>
      <c r="AK64">
        <v>51.394500000000001</v>
      </c>
      <c r="AL64">
        <v>10.458</v>
      </c>
      <c r="AM64">
        <v>0</v>
      </c>
      <c r="AN64">
        <v>0.43998999999999999</v>
      </c>
      <c r="AO64">
        <v>0</v>
      </c>
      <c r="AP64">
        <v>2.5619999999999998</v>
      </c>
      <c r="AQ64">
        <v>0</v>
      </c>
      <c r="AR64">
        <v>5.1117600000000003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3621.3928189999988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147.515625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8.8740000000000006</v>
      </c>
      <c r="AG65">
        <v>43.681199999999997</v>
      </c>
      <c r="AH65">
        <v>0</v>
      </c>
      <c r="AI65">
        <v>0</v>
      </c>
      <c r="AJ65">
        <v>0</v>
      </c>
      <c r="AK65">
        <v>51.394500000000001</v>
      </c>
      <c r="AL65">
        <v>10.458</v>
      </c>
      <c r="AM65">
        <v>0</v>
      </c>
      <c r="AN65">
        <v>0.43998999999999999</v>
      </c>
      <c r="AO65">
        <v>0</v>
      </c>
      <c r="AP65">
        <v>2.5619999999999998</v>
      </c>
      <c r="AQ65">
        <v>0</v>
      </c>
      <c r="AR65">
        <v>5.1117600000000003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3621.3928189999988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147.515625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8.8740000000000006</v>
      </c>
      <c r="AG66">
        <v>43.681199999999997</v>
      </c>
      <c r="AH66">
        <v>0</v>
      </c>
      <c r="AI66">
        <v>0</v>
      </c>
      <c r="AJ66">
        <v>0</v>
      </c>
      <c r="AK66">
        <v>51.394500000000001</v>
      </c>
      <c r="AL66">
        <v>10.458</v>
      </c>
      <c r="AM66">
        <v>0</v>
      </c>
      <c r="AN66">
        <v>0.43998999999999999</v>
      </c>
      <c r="AO66">
        <v>0</v>
      </c>
      <c r="AP66">
        <v>2.5619999999999998</v>
      </c>
      <c r="AQ66">
        <v>0</v>
      </c>
      <c r="AR66">
        <v>5.1117600000000003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3621.3928189999988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147.515625</v>
      </c>
      <c r="Y67">
        <v>691.74</v>
      </c>
      <c r="Z67">
        <v>0</v>
      </c>
      <c r="AA67">
        <v>0</v>
      </c>
      <c r="AB67">
        <v>0</v>
      </c>
      <c r="AC67">
        <v>9.6778399999999998</v>
      </c>
      <c r="AD67">
        <v>0</v>
      </c>
      <c r="AE67">
        <v>3.8490000000000002</v>
      </c>
      <c r="AF67">
        <v>8.8740000000000006</v>
      </c>
      <c r="AG67">
        <v>43.681199999999997</v>
      </c>
      <c r="AH67">
        <v>0</v>
      </c>
      <c r="AI67">
        <v>0</v>
      </c>
      <c r="AJ67">
        <v>0</v>
      </c>
      <c r="AK67">
        <v>51.394500000000001</v>
      </c>
      <c r="AL67">
        <v>10.458</v>
      </c>
      <c r="AM67">
        <v>0</v>
      </c>
      <c r="AN67">
        <v>0.43998999999999999</v>
      </c>
      <c r="AO67">
        <v>0</v>
      </c>
      <c r="AP67">
        <v>3.2025000000000001</v>
      </c>
      <c r="AQ67">
        <v>0</v>
      </c>
      <c r="AR67">
        <v>5.1117600000000003</v>
      </c>
      <c r="AS67">
        <v>5.1117600000000003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3631.9211589999986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147.515625</v>
      </c>
      <c r="Y68">
        <v>691.74</v>
      </c>
      <c r="Z68">
        <v>0</v>
      </c>
      <c r="AA68">
        <v>0</v>
      </c>
      <c r="AB68">
        <v>0</v>
      </c>
      <c r="AC68">
        <v>19.374780999999999</v>
      </c>
      <c r="AD68">
        <v>0</v>
      </c>
      <c r="AE68">
        <v>3.8490000000000002</v>
      </c>
      <c r="AF68">
        <v>8.8740000000000006</v>
      </c>
      <c r="AG68">
        <v>43.681199999999997</v>
      </c>
      <c r="AH68">
        <v>12.4057</v>
      </c>
      <c r="AI68">
        <v>0</v>
      </c>
      <c r="AJ68">
        <v>0</v>
      </c>
      <c r="AK68">
        <v>51.394500000000001</v>
      </c>
      <c r="AL68">
        <v>10.458</v>
      </c>
      <c r="AM68">
        <v>0</v>
      </c>
      <c r="AN68">
        <v>0.43998999999999999</v>
      </c>
      <c r="AO68">
        <v>0</v>
      </c>
      <c r="AP68">
        <v>3.2025000000000001</v>
      </c>
      <c r="AQ68">
        <v>10.521000000000001</v>
      </c>
      <c r="AR68">
        <v>5.1117600000000003</v>
      </c>
      <c r="AS68">
        <v>5.1117600000000003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3664.5447999999988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147.515625</v>
      </c>
      <c r="Y69">
        <v>691.74</v>
      </c>
      <c r="Z69">
        <v>0</v>
      </c>
      <c r="AA69">
        <v>0</v>
      </c>
      <c r="AB69">
        <v>0</v>
      </c>
      <c r="AC69">
        <v>19.374780999999999</v>
      </c>
      <c r="AD69">
        <v>0</v>
      </c>
      <c r="AE69">
        <v>3.8490000000000002</v>
      </c>
      <c r="AF69">
        <v>8.8740000000000006</v>
      </c>
      <c r="AG69">
        <v>43.681199999999997</v>
      </c>
      <c r="AH69">
        <v>23.390899999999998</v>
      </c>
      <c r="AI69">
        <v>0</v>
      </c>
      <c r="AJ69">
        <v>0</v>
      </c>
      <c r="AK69">
        <v>51.394500000000001</v>
      </c>
      <c r="AL69">
        <v>23.24</v>
      </c>
      <c r="AM69">
        <v>0</v>
      </c>
      <c r="AN69">
        <v>0.43998999999999999</v>
      </c>
      <c r="AO69">
        <v>0</v>
      </c>
      <c r="AP69">
        <v>3.2025000000000001</v>
      </c>
      <c r="AQ69">
        <v>23.625</v>
      </c>
      <c r="AR69">
        <v>5.1117600000000003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3701.4159999999983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147.515625</v>
      </c>
      <c r="Y70">
        <v>691.74</v>
      </c>
      <c r="Z70">
        <v>0</v>
      </c>
      <c r="AA70">
        <v>0</v>
      </c>
      <c r="AB70">
        <v>0</v>
      </c>
      <c r="AC70">
        <v>19.374780999999999</v>
      </c>
      <c r="AD70">
        <v>0</v>
      </c>
      <c r="AE70">
        <v>3.8490000000000002</v>
      </c>
      <c r="AF70">
        <v>8.8740000000000006</v>
      </c>
      <c r="AG70">
        <v>43.681199999999997</v>
      </c>
      <c r="AH70">
        <v>46.781799999999997</v>
      </c>
      <c r="AI70">
        <v>0</v>
      </c>
      <c r="AJ70">
        <v>0</v>
      </c>
      <c r="AK70">
        <v>51.394500000000001</v>
      </c>
      <c r="AL70">
        <v>23.24</v>
      </c>
      <c r="AM70">
        <v>0</v>
      </c>
      <c r="AN70">
        <v>0.43998999999999999</v>
      </c>
      <c r="AO70">
        <v>0</v>
      </c>
      <c r="AP70">
        <v>2.4339</v>
      </c>
      <c r="AQ70">
        <v>36.225000000000001</v>
      </c>
      <c r="AR70">
        <v>5.1117600000000003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3736.6382999999987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147.515625</v>
      </c>
      <c r="Y71">
        <v>691.74</v>
      </c>
      <c r="Z71">
        <v>0</v>
      </c>
      <c r="AA71">
        <v>0</v>
      </c>
      <c r="AB71">
        <v>0</v>
      </c>
      <c r="AC71">
        <v>19.374780999999999</v>
      </c>
      <c r="AD71">
        <v>9.1360360000000007</v>
      </c>
      <c r="AE71">
        <v>3.8490000000000002</v>
      </c>
      <c r="AF71">
        <v>17.748000000000001</v>
      </c>
      <c r="AG71">
        <v>43.681199999999997</v>
      </c>
      <c r="AH71">
        <v>70.172700000000006</v>
      </c>
      <c r="AI71">
        <v>0</v>
      </c>
      <c r="AJ71">
        <v>0</v>
      </c>
      <c r="AK71">
        <v>51.394500000000001</v>
      </c>
      <c r="AL71">
        <v>23.24</v>
      </c>
      <c r="AM71">
        <v>0</v>
      </c>
      <c r="AN71">
        <v>0.43998999999999999</v>
      </c>
      <c r="AO71">
        <v>0</v>
      </c>
      <c r="AP71">
        <v>2.4339</v>
      </c>
      <c r="AQ71">
        <v>62.244</v>
      </c>
      <c r="AR71">
        <v>5.1117600000000003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3804.0582359999989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147.515625</v>
      </c>
      <c r="Y72">
        <v>691.74</v>
      </c>
      <c r="Z72">
        <v>0</v>
      </c>
      <c r="AA72">
        <v>0</v>
      </c>
      <c r="AB72">
        <v>13.17004</v>
      </c>
      <c r="AC72">
        <v>19.374780999999999</v>
      </c>
      <c r="AD72">
        <v>18.272072000000001</v>
      </c>
      <c r="AE72">
        <v>21.811</v>
      </c>
      <c r="AF72">
        <v>26.622</v>
      </c>
      <c r="AG72">
        <v>43.681199999999997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23.24</v>
      </c>
      <c r="AM72">
        <v>0</v>
      </c>
      <c r="AN72">
        <v>0.43998999999999999</v>
      </c>
      <c r="AO72">
        <v>0</v>
      </c>
      <c r="AP72">
        <v>2.4339</v>
      </c>
      <c r="AQ72">
        <v>62.244</v>
      </c>
      <c r="AR72">
        <v>5.1117600000000003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3879.1372119999987</v>
      </c>
    </row>
    <row r="73" spans="1:53">
      <c r="A73" t="s">
        <v>115</v>
      </c>
      <c r="B73">
        <v>0</v>
      </c>
      <c r="C73">
        <v>44.204999999999998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147.515625</v>
      </c>
      <c r="Y73">
        <v>691.74</v>
      </c>
      <c r="Z73">
        <v>0</v>
      </c>
      <c r="AA73">
        <v>0</v>
      </c>
      <c r="AB73">
        <v>26.34008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43.681199999999997</v>
      </c>
      <c r="AH73">
        <v>116.9545</v>
      </c>
      <c r="AI73">
        <v>16.548999999999999</v>
      </c>
      <c r="AJ73">
        <v>0</v>
      </c>
      <c r="AK73">
        <v>51.394500000000001</v>
      </c>
      <c r="AL73">
        <v>66.814999999999998</v>
      </c>
      <c r="AM73">
        <v>0</v>
      </c>
      <c r="AN73">
        <v>0.43998999999999999</v>
      </c>
      <c r="AO73">
        <v>0</v>
      </c>
      <c r="AP73">
        <v>2.4339</v>
      </c>
      <c r="AQ73">
        <v>62.244</v>
      </c>
      <c r="AR73">
        <v>5.1117600000000003</v>
      </c>
      <c r="AS73">
        <v>5.1117600000000003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4014.0867439999993</v>
      </c>
    </row>
    <row r="74" spans="1:53">
      <c r="A74" t="s">
        <v>116</v>
      </c>
      <c r="B74">
        <v>0</v>
      </c>
      <c r="C74">
        <v>44.204999999999998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147.515625</v>
      </c>
      <c r="Y74">
        <v>691.74</v>
      </c>
      <c r="Z74">
        <v>0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43.681199999999997</v>
      </c>
      <c r="AH74">
        <v>116.9545</v>
      </c>
      <c r="AI74">
        <v>16.548999999999999</v>
      </c>
      <c r="AJ74">
        <v>0</v>
      </c>
      <c r="AK74">
        <v>51.394500000000001</v>
      </c>
      <c r="AL74">
        <v>66.814999999999998</v>
      </c>
      <c r="AM74">
        <v>0</v>
      </c>
      <c r="AN74">
        <v>0.43998999999999999</v>
      </c>
      <c r="AO74">
        <v>0</v>
      </c>
      <c r="AP74">
        <v>2.4339</v>
      </c>
      <c r="AQ74">
        <v>62.244</v>
      </c>
      <c r="AR74">
        <v>5.1117600000000003</v>
      </c>
      <c r="AS74">
        <v>5.1117600000000003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4036.3928199999991</v>
      </c>
    </row>
    <row r="75" spans="1:53">
      <c r="A75" t="s">
        <v>117</v>
      </c>
      <c r="B75">
        <v>0</v>
      </c>
      <c r="C75">
        <v>44.204999999999998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147.515625</v>
      </c>
      <c r="Y75">
        <v>691.74</v>
      </c>
      <c r="Z75">
        <v>0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43.681199999999997</v>
      </c>
      <c r="AH75">
        <v>116.9545</v>
      </c>
      <c r="AI75">
        <v>16.548999999999999</v>
      </c>
      <c r="AJ75">
        <v>0</v>
      </c>
      <c r="AK75">
        <v>51.394500000000001</v>
      </c>
      <c r="AL75">
        <v>66.814999999999998</v>
      </c>
      <c r="AM75">
        <v>0</v>
      </c>
      <c r="AN75">
        <v>0.43998999999999999</v>
      </c>
      <c r="AO75">
        <v>0</v>
      </c>
      <c r="AP75">
        <v>2.4339</v>
      </c>
      <c r="AQ75">
        <v>62.244</v>
      </c>
      <c r="AR75">
        <v>5.1117600000000003</v>
      </c>
      <c r="AS75">
        <v>5.1117600000000003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4036.3928199999991</v>
      </c>
    </row>
    <row r="76" spans="1:53">
      <c r="A76" t="s">
        <v>118</v>
      </c>
      <c r="B76">
        <v>0</v>
      </c>
      <c r="C76">
        <v>44.204999999999998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147.515625</v>
      </c>
      <c r="Y76">
        <v>691.74</v>
      </c>
      <c r="Z76">
        <v>0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43.681199999999997</v>
      </c>
      <c r="AH76">
        <v>116.9545</v>
      </c>
      <c r="AI76">
        <v>16.548999999999999</v>
      </c>
      <c r="AJ76">
        <v>0</v>
      </c>
      <c r="AK76">
        <v>51.394500000000001</v>
      </c>
      <c r="AL76">
        <v>66.814999999999998</v>
      </c>
      <c r="AM76">
        <v>0</v>
      </c>
      <c r="AN76">
        <v>0.43998999999999999</v>
      </c>
      <c r="AO76">
        <v>0</v>
      </c>
      <c r="AP76">
        <v>2.4339</v>
      </c>
      <c r="AQ76">
        <v>62.244</v>
      </c>
      <c r="AR76">
        <v>5.1117600000000003</v>
      </c>
      <c r="AS76">
        <v>5.1117600000000003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4036.3928199999991</v>
      </c>
    </row>
    <row r="77" spans="1:53">
      <c r="A77" t="s">
        <v>119</v>
      </c>
      <c r="B77">
        <v>0</v>
      </c>
      <c r="C77">
        <v>44.204999999999998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147.515625</v>
      </c>
      <c r="Y77">
        <v>691.74</v>
      </c>
      <c r="Z77">
        <v>0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43.681199999999997</v>
      </c>
      <c r="AH77">
        <v>116.9545</v>
      </c>
      <c r="AI77">
        <v>16.548999999999999</v>
      </c>
      <c r="AJ77">
        <v>0</v>
      </c>
      <c r="AK77">
        <v>51.394500000000001</v>
      </c>
      <c r="AL77">
        <v>66.814999999999998</v>
      </c>
      <c r="AM77">
        <v>0</v>
      </c>
      <c r="AN77">
        <v>0.43998999999999999</v>
      </c>
      <c r="AO77">
        <v>0</v>
      </c>
      <c r="AP77">
        <v>2.4339</v>
      </c>
      <c r="AQ77">
        <v>62.244</v>
      </c>
      <c r="AR77">
        <v>5.1117600000000003</v>
      </c>
      <c r="AS77">
        <v>5.1117600000000003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4036.3928199999991</v>
      </c>
    </row>
    <row r="78" spans="1:53">
      <c r="A78" t="s">
        <v>120</v>
      </c>
      <c r="B78">
        <v>0</v>
      </c>
      <c r="C78">
        <v>44.204999999999998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147.515625</v>
      </c>
      <c r="Y78">
        <v>691.74</v>
      </c>
      <c r="Z78">
        <v>0</v>
      </c>
      <c r="AA78">
        <v>0</v>
      </c>
      <c r="AB78">
        <v>26.34008</v>
      </c>
      <c r="AC78">
        <v>19.374780999999999</v>
      </c>
      <c r="AD78">
        <v>36.544144000000003</v>
      </c>
      <c r="AE78">
        <v>49.436556000000003</v>
      </c>
      <c r="AF78">
        <v>30.565999999999999</v>
      </c>
      <c r="AG78">
        <v>43.681199999999997</v>
      </c>
      <c r="AH78">
        <v>116.9545</v>
      </c>
      <c r="AI78">
        <v>16.548999999999999</v>
      </c>
      <c r="AJ78">
        <v>0</v>
      </c>
      <c r="AK78">
        <v>51.394500000000001</v>
      </c>
      <c r="AL78">
        <v>66.814999999999998</v>
      </c>
      <c r="AM78">
        <v>0</v>
      </c>
      <c r="AN78">
        <v>0.43998999999999999</v>
      </c>
      <c r="AO78">
        <v>0</v>
      </c>
      <c r="AP78">
        <v>2.4339</v>
      </c>
      <c r="AQ78">
        <v>62.244</v>
      </c>
      <c r="AR78">
        <v>5.1117600000000003</v>
      </c>
      <c r="AS78">
        <v>5.1117600000000003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4023.2227799999991</v>
      </c>
    </row>
    <row r="79" spans="1:53">
      <c r="A79" t="s">
        <v>121</v>
      </c>
      <c r="B79">
        <v>0</v>
      </c>
      <c r="C79">
        <v>44.31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147.515625</v>
      </c>
      <c r="Y79">
        <v>691.74</v>
      </c>
      <c r="Z79">
        <v>0</v>
      </c>
      <c r="AA79">
        <v>0</v>
      </c>
      <c r="AB79">
        <v>13.17004</v>
      </c>
      <c r="AC79">
        <v>19.374780999999999</v>
      </c>
      <c r="AD79">
        <v>18.229800000000001</v>
      </c>
      <c r="AE79">
        <v>20.527999999999999</v>
      </c>
      <c r="AF79">
        <v>26.622</v>
      </c>
      <c r="AG79">
        <v>43.681199999999997</v>
      </c>
      <c r="AH79">
        <v>116.9545</v>
      </c>
      <c r="AI79">
        <v>2.5459999999999998</v>
      </c>
      <c r="AJ79">
        <v>0</v>
      </c>
      <c r="AK79">
        <v>51.394500000000001</v>
      </c>
      <c r="AL79">
        <v>20.916</v>
      </c>
      <c r="AM79">
        <v>0</v>
      </c>
      <c r="AN79">
        <v>0.43998999999999999</v>
      </c>
      <c r="AO79">
        <v>0</v>
      </c>
      <c r="AP79">
        <v>2.4339</v>
      </c>
      <c r="AQ79">
        <v>62.244</v>
      </c>
      <c r="AR79">
        <v>24.48264</v>
      </c>
      <c r="AS79">
        <v>24.48264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3937.8305999999993</v>
      </c>
    </row>
    <row r="80" spans="1:53">
      <c r="A80" t="s">
        <v>122</v>
      </c>
      <c r="B80">
        <v>0</v>
      </c>
      <c r="C80">
        <v>44.31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147.515625</v>
      </c>
      <c r="Y80">
        <v>691.74</v>
      </c>
      <c r="Z80">
        <v>0</v>
      </c>
      <c r="AA80">
        <v>0</v>
      </c>
      <c r="AB80">
        <v>0</v>
      </c>
      <c r="AC80">
        <v>19.374780999999999</v>
      </c>
      <c r="AD80">
        <v>0</v>
      </c>
      <c r="AE80">
        <v>9.7507999999999999</v>
      </c>
      <c r="AF80">
        <v>26.622</v>
      </c>
      <c r="AG80">
        <v>43.681199999999997</v>
      </c>
      <c r="AH80">
        <v>93.563599999999994</v>
      </c>
      <c r="AI80">
        <v>0</v>
      </c>
      <c r="AJ80">
        <v>0</v>
      </c>
      <c r="AK80">
        <v>51.394500000000001</v>
      </c>
      <c r="AL80">
        <v>20.916</v>
      </c>
      <c r="AM80">
        <v>0</v>
      </c>
      <c r="AN80">
        <v>0.43998999999999999</v>
      </c>
      <c r="AO80">
        <v>0</v>
      </c>
      <c r="AP80">
        <v>2.4339</v>
      </c>
      <c r="AQ80">
        <v>62.244</v>
      </c>
      <c r="AR80">
        <v>24.48264</v>
      </c>
      <c r="AS80">
        <v>24.48264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3870.8126600000001</v>
      </c>
    </row>
    <row r="81" spans="1:53">
      <c r="A81" t="s">
        <v>123</v>
      </c>
      <c r="B81">
        <v>0</v>
      </c>
      <c r="C81">
        <v>44.31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401.625</v>
      </c>
      <c r="V81">
        <v>0</v>
      </c>
      <c r="W81">
        <v>147.515625</v>
      </c>
      <c r="X81">
        <v>147.515625</v>
      </c>
      <c r="Y81">
        <v>691.74</v>
      </c>
      <c r="Z81">
        <v>0</v>
      </c>
      <c r="AA81">
        <v>0</v>
      </c>
      <c r="AB81">
        <v>0</v>
      </c>
      <c r="AC81">
        <v>9.6778399999999998</v>
      </c>
      <c r="AD81">
        <v>0</v>
      </c>
      <c r="AE81">
        <v>3.8490000000000002</v>
      </c>
      <c r="AF81">
        <v>17.748000000000001</v>
      </c>
      <c r="AG81">
        <v>43.681199999999997</v>
      </c>
      <c r="AH81">
        <v>70.172700000000006</v>
      </c>
      <c r="AI81">
        <v>0</v>
      </c>
      <c r="AJ81">
        <v>0</v>
      </c>
      <c r="AK81">
        <v>51.394500000000001</v>
      </c>
      <c r="AL81">
        <v>20.916</v>
      </c>
      <c r="AM81">
        <v>0</v>
      </c>
      <c r="AN81">
        <v>0.43998999999999999</v>
      </c>
      <c r="AO81">
        <v>0</v>
      </c>
      <c r="AP81">
        <v>2.4339</v>
      </c>
      <c r="AQ81">
        <v>62.244</v>
      </c>
      <c r="AR81">
        <v>24.48264</v>
      </c>
      <c r="AS81">
        <v>24.48264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3805.8040190000002</v>
      </c>
    </row>
    <row r="82" spans="1:53">
      <c r="A82" t="s">
        <v>124</v>
      </c>
      <c r="B82">
        <v>0</v>
      </c>
      <c r="C82">
        <v>44.31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384.75</v>
      </c>
      <c r="V82">
        <v>0</v>
      </c>
      <c r="W82">
        <v>147.515625</v>
      </c>
      <c r="X82">
        <v>147.515625</v>
      </c>
      <c r="Y82">
        <v>691.74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3.8490000000000002</v>
      </c>
      <c r="AF82">
        <v>17.748000000000001</v>
      </c>
      <c r="AG82">
        <v>43.681199999999997</v>
      </c>
      <c r="AH82">
        <v>45.456000000000003</v>
      </c>
      <c r="AI82">
        <v>0</v>
      </c>
      <c r="AJ82">
        <v>0</v>
      </c>
      <c r="AK82">
        <v>51.394500000000001</v>
      </c>
      <c r="AL82">
        <v>20.916</v>
      </c>
      <c r="AM82">
        <v>0</v>
      </c>
      <c r="AN82">
        <v>0.43998999999999999</v>
      </c>
      <c r="AO82">
        <v>0</v>
      </c>
      <c r="AP82">
        <v>2.4339</v>
      </c>
      <c r="AQ82">
        <v>62.244</v>
      </c>
      <c r="AR82">
        <v>24.48264</v>
      </c>
      <c r="AS82">
        <v>24.48264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3754.5344790000004</v>
      </c>
    </row>
    <row r="83" spans="1:53">
      <c r="A83" t="s">
        <v>125</v>
      </c>
      <c r="B83">
        <v>0</v>
      </c>
      <c r="C83">
        <v>44.31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0</v>
      </c>
      <c r="W83">
        <v>147.515625</v>
      </c>
      <c r="X83">
        <v>147.515625</v>
      </c>
      <c r="Y83">
        <v>691.74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17.748000000000001</v>
      </c>
      <c r="AG83">
        <v>43.681199999999997</v>
      </c>
      <c r="AH83">
        <v>45.456000000000003</v>
      </c>
      <c r="AI83">
        <v>0</v>
      </c>
      <c r="AJ83">
        <v>0</v>
      </c>
      <c r="AK83">
        <v>51.394500000000001</v>
      </c>
      <c r="AL83">
        <v>20.916</v>
      </c>
      <c r="AM83">
        <v>0</v>
      </c>
      <c r="AN83">
        <v>0.43998999999999999</v>
      </c>
      <c r="AO83">
        <v>0</v>
      </c>
      <c r="AP83">
        <v>2.4339</v>
      </c>
      <c r="AQ83">
        <v>62.244</v>
      </c>
      <c r="AR83">
        <v>12.1068</v>
      </c>
      <c r="AS83">
        <v>12.1068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3694.0077990000004</v>
      </c>
    </row>
    <row r="84" spans="1:53">
      <c r="A84" t="s">
        <v>126</v>
      </c>
      <c r="B84">
        <v>0</v>
      </c>
      <c r="C84">
        <v>44.31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0</v>
      </c>
      <c r="W84">
        <v>147.515625</v>
      </c>
      <c r="X84">
        <v>147.515625</v>
      </c>
      <c r="Y84">
        <v>691.74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17.748000000000001</v>
      </c>
      <c r="AG84">
        <v>43.681199999999997</v>
      </c>
      <c r="AH84">
        <v>20.834</v>
      </c>
      <c r="AI84">
        <v>0</v>
      </c>
      <c r="AJ84">
        <v>0</v>
      </c>
      <c r="AK84">
        <v>51.394500000000001</v>
      </c>
      <c r="AL84">
        <v>20.916</v>
      </c>
      <c r="AM84">
        <v>0</v>
      </c>
      <c r="AN84">
        <v>0.43998999999999999</v>
      </c>
      <c r="AO84">
        <v>0</v>
      </c>
      <c r="AP84">
        <v>2.4339</v>
      </c>
      <c r="AQ84">
        <v>62.244</v>
      </c>
      <c r="AR84">
        <v>10.089</v>
      </c>
      <c r="AS84">
        <v>10.089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3665.350199</v>
      </c>
    </row>
    <row r="85" spans="1:53">
      <c r="A85" t="s">
        <v>127</v>
      </c>
      <c r="B85">
        <v>0</v>
      </c>
      <c r="C85">
        <v>44.31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0</v>
      </c>
      <c r="W85">
        <v>147.515625</v>
      </c>
      <c r="X85">
        <v>147.515625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17.748000000000001</v>
      </c>
      <c r="AG85">
        <v>43.681199999999997</v>
      </c>
      <c r="AH85">
        <v>20.834</v>
      </c>
      <c r="AI85">
        <v>0</v>
      </c>
      <c r="AJ85">
        <v>0</v>
      </c>
      <c r="AK85">
        <v>51.394500000000001</v>
      </c>
      <c r="AL85">
        <v>20.916</v>
      </c>
      <c r="AM85">
        <v>0</v>
      </c>
      <c r="AN85">
        <v>0.43998999999999999</v>
      </c>
      <c r="AO85">
        <v>0</v>
      </c>
      <c r="AP85">
        <v>2.4339</v>
      </c>
      <c r="AQ85">
        <v>62.244</v>
      </c>
      <c r="AR85">
        <v>10.089</v>
      </c>
      <c r="AS85">
        <v>10.089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3665.350199</v>
      </c>
    </row>
    <row r="86" spans="1:53">
      <c r="A86" t="s">
        <v>128</v>
      </c>
      <c r="B86">
        <v>0</v>
      </c>
      <c r="C86">
        <v>44.31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0</v>
      </c>
      <c r="W86">
        <v>147.515625</v>
      </c>
      <c r="X86">
        <v>147.515625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17.748000000000001</v>
      </c>
      <c r="AG86">
        <v>43.681199999999997</v>
      </c>
      <c r="AH86">
        <v>11.364000000000001</v>
      </c>
      <c r="AI86">
        <v>0</v>
      </c>
      <c r="AJ86">
        <v>0</v>
      </c>
      <c r="AK86">
        <v>51.394500000000001</v>
      </c>
      <c r="AL86">
        <v>20.916</v>
      </c>
      <c r="AM86">
        <v>0</v>
      </c>
      <c r="AN86">
        <v>0.43998999999999999</v>
      </c>
      <c r="AO86">
        <v>0</v>
      </c>
      <c r="AP86">
        <v>3.2025000000000001</v>
      </c>
      <c r="AQ86">
        <v>62.244</v>
      </c>
      <c r="AR86">
        <v>10.089</v>
      </c>
      <c r="AS86">
        <v>10.089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3656.6487990000001</v>
      </c>
    </row>
    <row r="87" spans="1:53">
      <c r="A87" t="s">
        <v>129</v>
      </c>
      <c r="B87">
        <v>0</v>
      </c>
      <c r="C87">
        <v>44.31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0</v>
      </c>
      <c r="W87">
        <v>147.515625</v>
      </c>
      <c r="X87">
        <v>147.515625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17.748000000000001</v>
      </c>
      <c r="AG87">
        <v>43.681199999999997</v>
      </c>
      <c r="AH87">
        <v>0</v>
      </c>
      <c r="AI87">
        <v>0</v>
      </c>
      <c r="AJ87">
        <v>0</v>
      </c>
      <c r="AK87">
        <v>51.394500000000001</v>
      </c>
      <c r="AL87">
        <v>20.916</v>
      </c>
      <c r="AM87">
        <v>0</v>
      </c>
      <c r="AN87">
        <v>0.43998999999999999</v>
      </c>
      <c r="AO87">
        <v>0</v>
      </c>
      <c r="AP87">
        <v>3.2025000000000001</v>
      </c>
      <c r="AQ87">
        <v>62.244</v>
      </c>
      <c r="AR87">
        <v>10.089</v>
      </c>
      <c r="AS87">
        <v>10.089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3641.4357989999999</v>
      </c>
    </row>
    <row r="88" spans="1:53">
      <c r="A88" t="s">
        <v>130</v>
      </c>
      <c r="B88">
        <v>0</v>
      </c>
      <c r="C88">
        <v>44.625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0</v>
      </c>
      <c r="W88">
        <v>147.515625</v>
      </c>
      <c r="X88">
        <v>147.515625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17.748000000000001</v>
      </c>
      <c r="AG88">
        <v>43.681199999999997</v>
      </c>
      <c r="AH88">
        <v>0</v>
      </c>
      <c r="AI88">
        <v>0</v>
      </c>
      <c r="AJ88">
        <v>0</v>
      </c>
      <c r="AK88">
        <v>51.394500000000001</v>
      </c>
      <c r="AL88">
        <v>20.916</v>
      </c>
      <c r="AM88">
        <v>0</v>
      </c>
      <c r="AN88">
        <v>0.43998999999999999</v>
      </c>
      <c r="AO88">
        <v>0</v>
      </c>
      <c r="AP88">
        <v>3.2025000000000001</v>
      </c>
      <c r="AQ88">
        <v>62.244</v>
      </c>
      <c r="AR88">
        <v>10.089</v>
      </c>
      <c r="AS88">
        <v>10.089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3641.7507989999995</v>
      </c>
    </row>
    <row r="89" spans="1:53">
      <c r="A89" t="s">
        <v>131</v>
      </c>
      <c r="B89">
        <v>0</v>
      </c>
      <c r="C89">
        <v>44.625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0</v>
      </c>
      <c r="W89">
        <v>147.515625</v>
      </c>
      <c r="X89">
        <v>147.515625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51.394500000000001</v>
      </c>
      <c r="AL89">
        <v>20.916</v>
      </c>
      <c r="AM89">
        <v>0</v>
      </c>
      <c r="AN89">
        <v>0.43998999999999999</v>
      </c>
      <c r="AO89">
        <v>0</v>
      </c>
      <c r="AP89">
        <v>2.5619999999999998</v>
      </c>
      <c r="AQ89">
        <v>62.244</v>
      </c>
      <c r="AR89">
        <v>10.089</v>
      </c>
      <c r="AS89">
        <v>10.089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3632.2362989999992</v>
      </c>
    </row>
    <row r="90" spans="1:53">
      <c r="A90" t="s">
        <v>132</v>
      </c>
      <c r="B90">
        <v>0</v>
      </c>
      <c r="C90">
        <v>44.625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0</v>
      </c>
      <c r="W90">
        <v>147.515625</v>
      </c>
      <c r="X90">
        <v>147.515625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51.394500000000001</v>
      </c>
      <c r="AL90">
        <v>20.916</v>
      </c>
      <c r="AM90">
        <v>0</v>
      </c>
      <c r="AN90">
        <v>0.43998999999999999</v>
      </c>
      <c r="AO90">
        <v>0</v>
      </c>
      <c r="AP90">
        <v>2.5619999999999998</v>
      </c>
      <c r="AQ90">
        <v>46.683</v>
      </c>
      <c r="AR90">
        <v>10.089</v>
      </c>
      <c r="AS90">
        <v>10.089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3616.6752989999991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0</v>
      </c>
      <c r="W91">
        <v>147.515625</v>
      </c>
      <c r="X91">
        <v>147.515625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51.394500000000001</v>
      </c>
      <c r="AL91">
        <v>20.916</v>
      </c>
      <c r="AM91">
        <v>0</v>
      </c>
      <c r="AN91">
        <v>0.43998999999999999</v>
      </c>
      <c r="AO91">
        <v>0</v>
      </c>
      <c r="AP91">
        <v>2.5619999999999998</v>
      </c>
      <c r="AQ91">
        <v>31.122</v>
      </c>
      <c r="AR91">
        <v>12.1068</v>
      </c>
      <c r="AS91">
        <v>12.1068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3607.3418989999991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0</v>
      </c>
      <c r="W92">
        <v>147.515625</v>
      </c>
      <c r="X92">
        <v>147.515625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51.394500000000001</v>
      </c>
      <c r="AL92">
        <v>20.916</v>
      </c>
      <c r="AM92">
        <v>0</v>
      </c>
      <c r="AN92">
        <v>0.43998999999999999</v>
      </c>
      <c r="AO92">
        <v>0</v>
      </c>
      <c r="AP92">
        <v>2.5619999999999998</v>
      </c>
      <c r="AQ92">
        <v>15.561</v>
      </c>
      <c r="AR92">
        <v>12.1068</v>
      </c>
      <c r="AS92">
        <v>12.1068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3591.7808989999994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0</v>
      </c>
      <c r="W93">
        <v>147.515625</v>
      </c>
      <c r="X93">
        <v>147.515625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51.394500000000001</v>
      </c>
      <c r="AL93">
        <v>20.916</v>
      </c>
      <c r="AM93">
        <v>0</v>
      </c>
      <c r="AN93">
        <v>0.43998999999999999</v>
      </c>
      <c r="AO93">
        <v>0</v>
      </c>
      <c r="AP93">
        <v>2.5619999999999998</v>
      </c>
      <c r="AQ93">
        <v>0</v>
      </c>
      <c r="AR93">
        <v>12.1068</v>
      </c>
      <c r="AS93">
        <v>12.1068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3576.2198989999993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0</v>
      </c>
      <c r="W94">
        <v>147.515625</v>
      </c>
      <c r="X94">
        <v>147.515625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51.394500000000001</v>
      </c>
      <c r="AL94">
        <v>20.916</v>
      </c>
      <c r="AM94">
        <v>0</v>
      </c>
      <c r="AN94">
        <v>0.43998999999999999</v>
      </c>
      <c r="AO94">
        <v>0</v>
      </c>
      <c r="AP94">
        <v>2.5619999999999998</v>
      </c>
      <c r="AQ94">
        <v>0</v>
      </c>
      <c r="AR94">
        <v>12.1068</v>
      </c>
      <c r="AS94">
        <v>12.1068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3576.2198989999993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0</v>
      </c>
      <c r="W95">
        <v>147.515625</v>
      </c>
      <c r="X95">
        <v>147.515625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43.681199999999997</v>
      </c>
      <c r="AH95">
        <v>0</v>
      </c>
      <c r="AI95">
        <v>0</v>
      </c>
      <c r="AJ95">
        <v>0</v>
      </c>
      <c r="AK95">
        <v>51.394500000000001</v>
      </c>
      <c r="AL95">
        <v>20.916</v>
      </c>
      <c r="AM95">
        <v>0</v>
      </c>
      <c r="AN95">
        <v>0.43998999999999999</v>
      </c>
      <c r="AO95">
        <v>0</v>
      </c>
      <c r="AP95">
        <v>2.5619999999999998</v>
      </c>
      <c r="AQ95">
        <v>0</v>
      </c>
      <c r="AR95">
        <v>10.089</v>
      </c>
      <c r="AS95">
        <v>10.089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3572.1842989999991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0</v>
      </c>
      <c r="W96">
        <v>147.515625</v>
      </c>
      <c r="X96">
        <v>147.515625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43.681199999999997</v>
      </c>
      <c r="AH96">
        <v>0</v>
      </c>
      <c r="AI96">
        <v>0</v>
      </c>
      <c r="AJ96">
        <v>0</v>
      </c>
      <c r="AK96">
        <v>51.394500000000001</v>
      </c>
      <c r="AL96">
        <v>20.916</v>
      </c>
      <c r="AM96">
        <v>0</v>
      </c>
      <c r="AN96">
        <v>0.43998999999999999</v>
      </c>
      <c r="AO96">
        <v>0</v>
      </c>
      <c r="AP96">
        <v>2.5619999999999998</v>
      </c>
      <c r="AQ96">
        <v>0</v>
      </c>
      <c r="AR96">
        <v>10.089</v>
      </c>
      <c r="AS96">
        <v>10.089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3572.1842989999991</v>
      </c>
    </row>
    <row r="97" spans="1:53">
      <c r="A97" t="s">
        <v>139</v>
      </c>
      <c r="B97">
        <v>0</v>
      </c>
      <c r="C97">
        <v>44.835000000000001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0</v>
      </c>
      <c r="W97">
        <v>147.515625</v>
      </c>
      <c r="X97">
        <v>147.515625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43.681199999999997</v>
      </c>
      <c r="AH97">
        <v>0</v>
      </c>
      <c r="AI97">
        <v>0</v>
      </c>
      <c r="AJ97">
        <v>0</v>
      </c>
      <c r="AK97">
        <v>51.394500000000001</v>
      </c>
      <c r="AL97">
        <v>34.86</v>
      </c>
      <c r="AM97">
        <v>0</v>
      </c>
      <c r="AN97">
        <v>0.43998999999999999</v>
      </c>
      <c r="AO97">
        <v>0</v>
      </c>
      <c r="AP97">
        <v>2.5619999999999998</v>
      </c>
      <c r="AQ97">
        <v>0</v>
      </c>
      <c r="AR97">
        <v>10.089</v>
      </c>
      <c r="AS97">
        <v>10.089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3586.3382989999991</v>
      </c>
    </row>
    <row r="98" spans="1:53">
      <c r="A98" t="s">
        <v>140</v>
      </c>
      <c r="B98">
        <v>0</v>
      </c>
      <c r="C98">
        <v>44.835000000000001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0</v>
      </c>
      <c r="W98">
        <v>147.515625</v>
      </c>
      <c r="X98">
        <v>147.515625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43.681199999999997</v>
      </c>
      <c r="AH98">
        <v>0</v>
      </c>
      <c r="AI98">
        <v>0</v>
      </c>
      <c r="AJ98">
        <v>0</v>
      </c>
      <c r="AK98">
        <v>51.394500000000001</v>
      </c>
      <c r="AL98">
        <v>34.86</v>
      </c>
      <c r="AM98">
        <v>0</v>
      </c>
      <c r="AN98">
        <v>0.43998999999999999</v>
      </c>
      <c r="AO98">
        <v>0</v>
      </c>
      <c r="AP98">
        <v>2.5619999999999998</v>
      </c>
      <c r="AQ98">
        <v>0</v>
      </c>
      <c r="AR98">
        <v>10.089</v>
      </c>
      <c r="AS98">
        <v>10.089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3586.3382989999991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1.065434999999999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9.7585087500000007</v>
      </c>
      <c r="V99">
        <f t="shared" si="2"/>
        <v>0</v>
      </c>
      <c r="W99">
        <f t="shared" si="2"/>
        <v>3.540375</v>
      </c>
      <c r="X99">
        <f t="shared" si="2"/>
        <v>3.540375</v>
      </c>
      <c r="Y99">
        <f t="shared" si="2"/>
        <v>16.601759999999988</v>
      </c>
      <c r="Z99">
        <f t="shared" si="2"/>
        <v>0</v>
      </c>
      <c r="AA99">
        <f t="shared" si="2"/>
        <v>0</v>
      </c>
      <c r="AB99">
        <f t="shared" si="2"/>
        <v>0.14814295499999997</v>
      </c>
      <c r="AC99">
        <f t="shared" si="2"/>
        <v>0.13575399049999992</v>
      </c>
      <c r="AD99">
        <f t="shared" si="2"/>
        <v>0.14597578399999997</v>
      </c>
      <c r="AE99">
        <f t="shared" si="2"/>
        <v>0.24504786800000036</v>
      </c>
      <c r="AF99">
        <f t="shared" si="2"/>
        <v>0.34017000000000036</v>
      </c>
      <c r="AG99">
        <f t="shared" si="2"/>
        <v>1.0483488000000001</v>
      </c>
      <c r="AH99">
        <f t="shared" si="2"/>
        <v>0.68184</v>
      </c>
      <c r="AI99">
        <f t="shared" si="2"/>
        <v>4.3918500000000006E-2</v>
      </c>
      <c r="AJ99">
        <f t="shared" si="2"/>
        <v>0</v>
      </c>
      <c r="AK99">
        <f t="shared" si="2"/>
        <v>1.2334680000000007</v>
      </c>
      <c r="AL99">
        <f t="shared" si="2"/>
        <v>0.41977249999999966</v>
      </c>
      <c r="AM99">
        <f t="shared" si="2"/>
        <v>0</v>
      </c>
      <c r="AN99">
        <f t="shared" si="2"/>
        <v>1.0559760000000024E-2</v>
      </c>
      <c r="AO99">
        <f t="shared" si="2"/>
        <v>0</v>
      </c>
      <c r="AP99">
        <f t="shared" si="2"/>
        <v>7.3016999999999999E-2</v>
      </c>
      <c r="AQ99">
        <f t="shared" si="2"/>
        <v>0.60290999999999983</v>
      </c>
      <c r="AR99">
        <f t="shared" si="2"/>
        <v>0.23847033000000012</v>
      </c>
      <c r="AS99">
        <f t="shared" si="2"/>
        <v>0.23847033000000012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89.126842183499889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376.09264400000001</v>
      </c>
      <c r="L3">
        <v>355</v>
      </c>
      <c r="M3">
        <v>43.2256</v>
      </c>
      <c r="N3">
        <v>93.247299999999996</v>
      </c>
      <c r="O3">
        <v>121.3832</v>
      </c>
      <c r="P3">
        <v>82.651954000000003</v>
      </c>
      <c r="Q3">
        <v>9</v>
      </c>
      <c r="R3">
        <v>21.785582000000002</v>
      </c>
      <c r="S3">
        <v>13.200229</v>
      </c>
      <c r="T3">
        <v>0</v>
      </c>
      <c r="U3">
        <v>418.77</v>
      </c>
      <c r="V3">
        <v>0</v>
      </c>
      <c r="W3">
        <v>0</v>
      </c>
      <c r="X3">
        <v>76.570155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8.8740000000000006</v>
      </c>
      <c r="AG3">
        <v>43.681199999999997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0.43998999999999999</v>
      </c>
      <c r="AO3">
        <v>0</v>
      </c>
      <c r="AP3">
        <v>2.5619999999999998</v>
      </c>
      <c r="AQ3">
        <v>0</v>
      </c>
      <c r="AR3">
        <v>3.3119999999999998</v>
      </c>
      <c r="AS3">
        <v>10.089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1752.4491539999999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376.09007600000001</v>
      </c>
      <c r="L4">
        <v>355</v>
      </c>
      <c r="M4">
        <v>43.2256</v>
      </c>
      <c r="N4">
        <v>81.247299999999996</v>
      </c>
      <c r="O4">
        <v>100.3832</v>
      </c>
      <c r="P4">
        <v>68.527500000000003</v>
      </c>
      <c r="Q4">
        <v>9</v>
      </c>
      <c r="R4">
        <v>21.785582000000002</v>
      </c>
      <c r="S4">
        <v>13.200229</v>
      </c>
      <c r="T4">
        <v>0</v>
      </c>
      <c r="U4">
        <v>418.77</v>
      </c>
      <c r="V4">
        <v>0</v>
      </c>
      <c r="W4">
        <v>0</v>
      </c>
      <c r="X4">
        <v>72.470100000000002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8.8740000000000006</v>
      </c>
      <c r="AG4">
        <v>43.681199999999997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0.43998999999999999</v>
      </c>
      <c r="AO4">
        <v>0</v>
      </c>
      <c r="AP4">
        <v>2.5619999999999998</v>
      </c>
      <c r="AQ4">
        <v>0</v>
      </c>
      <c r="AR4">
        <v>3.3119999999999998</v>
      </c>
      <c r="AS4">
        <v>10.089</v>
      </c>
      <c r="AT4">
        <v>14.926211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1701.1514879999997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376.09264400000001</v>
      </c>
      <c r="L5">
        <v>355</v>
      </c>
      <c r="M5">
        <v>38.2256</v>
      </c>
      <c r="N5">
        <v>79.247299999999996</v>
      </c>
      <c r="O5">
        <v>70.383200000000002</v>
      </c>
      <c r="P5">
        <v>68.527500000000003</v>
      </c>
      <c r="Q5">
        <v>9</v>
      </c>
      <c r="R5">
        <v>22.133251999999999</v>
      </c>
      <c r="S5">
        <v>13.643052000000001</v>
      </c>
      <c r="T5">
        <v>0</v>
      </c>
      <c r="U5">
        <v>418.77</v>
      </c>
      <c r="V5">
        <v>0</v>
      </c>
      <c r="W5">
        <v>0</v>
      </c>
      <c r="X5">
        <v>72.470100000000002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8.8740000000000006</v>
      </c>
      <c r="AG5">
        <v>43.681199999999997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0.43998999999999999</v>
      </c>
      <c r="AO5">
        <v>0</v>
      </c>
      <c r="AP5">
        <v>2.5619999999999998</v>
      </c>
      <c r="AQ5">
        <v>0</v>
      </c>
      <c r="AR5">
        <v>3.3119999999999998</v>
      </c>
      <c r="AS5">
        <v>10.089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1665.0151379999998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376.09007600000001</v>
      </c>
      <c r="L6">
        <v>355</v>
      </c>
      <c r="M6">
        <v>28.2256</v>
      </c>
      <c r="N6">
        <v>76.247299999999996</v>
      </c>
      <c r="O6">
        <v>60.383200000000002</v>
      </c>
      <c r="P6">
        <v>68.527500000000003</v>
      </c>
      <c r="Q6">
        <v>9</v>
      </c>
      <c r="R6">
        <v>22.133251999999999</v>
      </c>
      <c r="S6">
        <v>13.643052000000001</v>
      </c>
      <c r="T6">
        <v>0</v>
      </c>
      <c r="U6">
        <v>418.77</v>
      </c>
      <c r="V6">
        <v>0</v>
      </c>
      <c r="W6">
        <v>0</v>
      </c>
      <c r="X6">
        <v>72.470100000000002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8.8740000000000006</v>
      </c>
      <c r="AG6">
        <v>43.681199999999997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0.43998999999999999</v>
      </c>
      <c r="AO6">
        <v>0</v>
      </c>
      <c r="AP6">
        <v>2.5619999999999998</v>
      </c>
      <c r="AQ6">
        <v>0</v>
      </c>
      <c r="AR6">
        <v>3.3119999999999998</v>
      </c>
      <c r="AS6">
        <v>10.089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1642.0125699999999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376.09264400000001</v>
      </c>
      <c r="L7">
        <v>355</v>
      </c>
      <c r="M7">
        <v>29.2256</v>
      </c>
      <c r="N7">
        <v>75.847300000000004</v>
      </c>
      <c r="O7">
        <v>63.8232</v>
      </c>
      <c r="P7">
        <v>68.247500000000002</v>
      </c>
      <c r="Q7">
        <v>9</v>
      </c>
      <c r="R7">
        <v>22.133251999999999</v>
      </c>
      <c r="S7">
        <v>13.643052000000001</v>
      </c>
      <c r="T7">
        <v>0</v>
      </c>
      <c r="U7">
        <v>418.77</v>
      </c>
      <c r="V7">
        <v>0</v>
      </c>
      <c r="W7">
        <v>0</v>
      </c>
      <c r="X7">
        <v>72.470100000000002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8.8740000000000006</v>
      </c>
      <c r="AG7">
        <v>43.681199999999997</v>
      </c>
      <c r="AH7">
        <v>0</v>
      </c>
      <c r="AI7">
        <v>0</v>
      </c>
      <c r="AJ7">
        <v>0</v>
      </c>
      <c r="AK7">
        <v>51.394500000000001</v>
      </c>
      <c r="AL7">
        <v>17.43</v>
      </c>
      <c r="AM7">
        <v>0</v>
      </c>
      <c r="AN7">
        <v>0.43998999999999999</v>
      </c>
      <c r="AO7">
        <v>0</v>
      </c>
      <c r="AP7">
        <v>7.0454999999999997</v>
      </c>
      <c r="AQ7">
        <v>0</v>
      </c>
      <c r="AR7">
        <v>3.3119999999999998</v>
      </c>
      <c r="AS7">
        <v>10.089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1665.364638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376.09007600000001</v>
      </c>
      <c r="L8">
        <v>355</v>
      </c>
      <c r="M8">
        <v>28.2256</v>
      </c>
      <c r="N8">
        <v>66.247299999999996</v>
      </c>
      <c r="O8">
        <v>50.383200000000002</v>
      </c>
      <c r="P8">
        <v>61.527500000000003</v>
      </c>
      <c r="Q8">
        <v>9</v>
      </c>
      <c r="R8">
        <v>22.133251999999999</v>
      </c>
      <c r="S8">
        <v>13.643052000000001</v>
      </c>
      <c r="T8">
        <v>0</v>
      </c>
      <c r="U8">
        <v>418.77</v>
      </c>
      <c r="V8">
        <v>0</v>
      </c>
      <c r="W8">
        <v>0</v>
      </c>
      <c r="X8">
        <v>72.470100000000002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8.8740000000000006</v>
      </c>
      <c r="AG8">
        <v>43.681199999999997</v>
      </c>
      <c r="AH8">
        <v>0</v>
      </c>
      <c r="AI8">
        <v>0</v>
      </c>
      <c r="AJ8">
        <v>0</v>
      </c>
      <c r="AK8">
        <v>51.394500000000001</v>
      </c>
      <c r="AL8">
        <v>53.451999999999998</v>
      </c>
      <c r="AM8">
        <v>0</v>
      </c>
      <c r="AN8">
        <v>0.43998999999999999</v>
      </c>
      <c r="AO8">
        <v>0</v>
      </c>
      <c r="AP8">
        <v>7.0454999999999997</v>
      </c>
      <c r="AQ8">
        <v>0</v>
      </c>
      <c r="AR8">
        <v>3.3119999999999998</v>
      </c>
      <c r="AS8">
        <v>10.089</v>
      </c>
      <c r="AT8">
        <v>8.5292630000000003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1664.1565329999999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376.09264400000001</v>
      </c>
      <c r="L9">
        <v>355</v>
      </c>
      <c r="M9">
        <v>28.2256</v>
      </c>
      <c r="N9">
        <v>75.247299999999996</v>
      </c>
      <c r="O9">
        <v>69.583200000000005</v>
      </c>
      <c r="P9">
        <v>68.247500000000002</v>
      </c>
      <c r="Q9">
        <v>9</v>
      </c>
      <c r="R9">
        <v>22.133251999999999</v>
      </c>
      <c r="S9">
        <v>13.643052000000001</v>
      </c>
      <c r="T9">
        <v>0</v>
      </c>
      <c r="U9">
        <v>418.77</v>
      </c>
      <c r="V9">
        <v>0</v>
      </c>
      <c r="W9">
        <v>0</v>
      </c>
      <c r="X9">
        <v>72.470100000000002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8.8740000000000006</v>
      </c>
      <c r="AG9">
        <v>43.681199999999997</v>
      </c>
      <c r="AH9">
        <v>0</v>
      </c>
      <c r="AI9">
        <v>0</v>
      </c>
      <c r="AJ9">
        <v>0</v>
      </c>
      <c r="AK9">
        <v>51.394500000000001</v>
      </c>
      <c r="AL9">
        <v>53.451999999999998</v>
      </c>
      <c r="AM9">
        <v>0</v>
      </c>
      <c r="AN9">
        <v>0.43998999999999999</v>
      </c>
      <c r="AO9">
        <v>0</v>
      </c>
      <c r="AP9">
        <v>7.0454999999999997</v>
      </c>
      <c r="AQ9">
        <v>0</v>
      </c>
      <c r="AR9">
        <v>2.2080000000000002</v>
      </c>
      <c r="AS9">
        <v>10.089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1704.442638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376.09007600000001</v>
      </c>
      <c r="L10">
        <v>355</v>
      </c>
      <c r="M10">
        <v>28.2256</v>
      </c>
      <c r="N10">
        <v>66.247299999999996</v>
      </c>
      <c r="O10">
        <v>58.383200000000002</v>
      </c>
      <c r="P10">
        <v>68.247500000000002</v>
      </c>
      <c r="Q10">
        <v>9</v>
      </c>
      <c r="R10">
        <v>22.133251999999999</v>
      </c>
      <c r="S10">
        <v>13.643052000000001</v>
      </c>
      <c r="T10">
        <v>0</v>
      </c>
      <c r="U10">
        <v>418.77</v>
      </c>
      <c r="V10">
        <v>0</v>
      </c>
      <c r="W10">
        <v>0</v>
      </c>
      <c r="X10">
        <v>72.470100000000002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8.8740000000000006</v>
      </c>
      <c r="AG10">
        <v>43.681199999999997</v>
      </c>
      <c r="AH10">
        <v>0</v>
      </c>
      <c r="AI10">
        <v>0</v>
      </c>
      <c r="AJ10">
        <v>0</v>
      </c>
      <c r="AK10">
        <v>51.394500000000001</v>
      </c>
      <c r="AL10">
        <v>53.451999999999998</v>
      </c>
      <c r="AM10">
        <v>0</v>
      </c>
      <c r="AN10">
        <v>0.43998999999999999</v>
      </c>
      <c r="AO10">
        <v>0</v>
      </c>
      <c r="AP10">
        <v>7.0454999999999997</v>
      </c>
      <c r="AQ10">
        <v>0</v>
      </c>
      <c r="AR10">
        <v>2.2080000000000002</v>
      </c>
      <c r="AS10">
        <v>10.089</v>
      </c>
      <c r="AT10">
        <v>14.926211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1684.1694809999999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376.09264400000001</v>
      </c>
      <c r="L11">
        <v>355</v>
      </c>
      <c r="M11">
        <v>28.2256</v>
      </c>
      <c r="N11">
        <v>66.247299999999996</v>
      </c>
      <c r="O11">
        <v>50.383200000000002</v>
      </c>
      <c r="P11">
        <v>61.527500000000003</v>
      </c>
      <c r="Q11">
        <v>9</v>
      </c>
      <c r="R11">
        <v>22.566998000000002</v>
      </c>
      <c r="S11">
        <v>13.973533</v>
      </c>
      <c r="T11">
        <v>0</v>
      </c>
      <c r="U11">
        <v>418.77</v>
      </c>
      <c r="V11">
        <v>0</v>
      </c>
      <c r="W11">
        <v>0</v>
      </c>
      <c r="X11">
        <v>72.470100000000002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8.8740000000000006</v>
      </c>
      <c r="AG11">
        <v>43.681199999999997</v>
      </c>
      <c r="AH11">
        <v>0</v>
      </c>
      <c r="AI11">
        <v>0</v>
      </c>
      <c r="AJ11">
        <v>0</v>
      </c>
      <c r="AK11">
        <v>51.394500000000001</v>
      </c>
      <c r="AL11">
        <v>53.451999999999998</v>
      </c>
      <c r="AM11">
        <v>0</v>
      </c>
      <c r="AN11">
        <v>0.43998999999999999</v>
      </c>
      <c r="AO11">
        <v>0</v>
      </c>
      <c r="AP11">
        <v>2.5619999999999998</v>
      </c>
      <c r="AQ11">
        <v>0</v>
      </c>
      <c r="AR11">
        <v>2.2080000000000002</v>
      </c>
      <c r="AS11">
        <v>10.089</v>
      </c>
      <c r="AT11">
        <v>14.926211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1665.7327760000001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376.09007600000001</v>
      </c>
      <c r="L12">
        <v>355</v>
      </c>
      <c r="M12">
        <v>28.2256</v>
      </c>
      <c r="N12">
        <v>66.247299999999996</v>
      </c>
      <c r="O12">
        <v>50.383200000000002</v>
      </c>
      <c r="P12">
        <v>61.527500000000003</v>
      </c>
      <c r="Q12">
        <v>9</v>
      </c>
      <c r="R12">
        <v>22.566998000000002</v>
      </c>
      <c r="S12">
        <v>13.973533</v>
      </c>
      <c r="T12">
        <v>0</v>
      </c>
      <c r="U12">
        <v>418.77</v>
      </c>
      <c r="V12">
        <v>0</v>
      </c>
      <c r="W12">
        <v>0</v>
      </c>
      <c r="X12">
        <v>72.470100000000002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8.8740000000000006</v>
      </c>
      <c r="AG12">
        <v>43.681199999999997</v>
      </c>
      <c r="AH12">
        <v>0</v>
      </c>
      <c r="AI12">
        <v>0</v>
      </c>
      <c r="AJ12">
        <v>0</v>
      </c>
      <c r="AK12">
        <v>51.394500000000001</v>
      </c>
      <c r="AL12">
        <v>17.43</v>
      </c>
      <c r="AM12">
        <v>0</v>
      </c>
      <c r="AN12">
        <v>0.43998999999999999</v>
      </c>
      <c r="AO12">
        <v>0</v>
      </c>
      <c r="AP12">
        <v>2.5619999999999998</v>
      </c>
      <c r="AQ12">
        <v>0</v>
      </c>
      <c r="AR12">
        <v>2.2080000000000002</v>
      </c>
      <c r="AS12">
        <v>10.089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1629.7787969999999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376.09264400000001</v>
      </c>
      <c r="L13">
        <v>355.26960000000003</v>
      </c>
      <c r="M13">
        <v>28.2256</v>
      </c>
      <c r="N13">
        <v>66.247299999999996</v>
      </c>
      <c r="O13">
        <v>50.383200000000002</v>
      </c>
      <c r="P13">
        <v>61.527500000000003</v>
      </c>
      <c r="Q13">
        <v>9</v>
      </c>
      <c r="R13">
        <v>22.566998000000002</v>
      </c>
      <c r="S13">
        <v>13.973533</v>
      </c>
      <c r="T13">
        <v>0</v>
      </c>
      <c r="U13">
        <v>418.77</v>
      </c>
      <c r="V13">
        <v>0</v>
      </c>
      <c r="W13">
        <v>0</v>
      </c>
      <c r="X13">
        <v>72.470100000000002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8.8740000000000006</v>
      </c>
      <c r="AG13">
        <v>43.681199999999997</v>
      </c>
      <c r="AH13">
        <v>0</v>
      </c>
      <c r="AI13">
        <v>0</v>
      </c>
      <c r="AJ13">
        <v>0</v>
      </c>
      <c r="AK13">
        <v>51.394500000000001</v>
      </c>
      <c r="AL13">
        <v>2.3239999999999998</v>
      </c>
      <c r="AM13">
        <v>0</v>
      </c>
      <c r="AN13">
        <v>0.43998999999999999</v>
      </c>
      <c r="AO13">
        <v>0</v>
      </c>
      <c r="AP13">
        <v>2.5619999999999998</v>
      </c>
      <c r="AQ13">
        <v>0</v>
      </c>
      <c r="AR13">
        <v>2.2080000000000002</v>
      </c>
      <c r="AS13">
        <v>5.1117600000000003</v>
      </c>
      <c r="AT13">
        <v>14.926211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1609.8971360000003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376.09007600000001</v>
      </c>
      <c r="L14">
        <v>355.26960000000003</v>
      </c>
      <c r="M14">
        <v>28.2256</v>
      </c>
      <c r="N14">
        <v>66.247299999999996</v>
      </c>
      <c r="O14">
        <v>57.383200000000002</v>
      </c>
      <c r="P14">
        <v>68.247500000000002</v>
      </c>
      <c r="Q14">
        <v>9</v>
      </c>
      <c r="R14">
        <v>22.566998000000002</v>
      </c>
      <c r="S14">
        <v>13.973533</v>
      </c>
      <c r="T14">
        <v>0</v>
      </c>
      <c r="U14">
        <v>418.77</v>
      </c>
      <c r="V14">
        <v>0</v>
      </c>
      <c r="W14">
        <v>0</v>
      </c>
      <c r="X14">
        <v>72.470100000000002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8.8740000000000006</v>
      </c>
      <c r="AG14">
        <v>43.681199999999997</v>
      </c>
      <c r="AH14">
        <v>0</v>
      </c>
      <c r="AI14">
        <v>0</v>
      </c>
      <c r="AJ14">
        <v>0</v>
      </c>
      <c r="AK14">
        <v>51.394500000000001</v>
      </c>
      <c r="AL14">
        <v>2.3239999999999998</v>
      </c>
      <c r="AM14">
        <v>0</v>
      </c>
      <c r="AN14">
        <v>0.43998999999999999</v>
      </c>
      <c r="AO14">
        <v>0</v>
      </c>
      <c r="AP14">
        <v>2.5619999999999998</v>
      </c>
      <c r="AQ14">
        <v>0</v>
      </c>
      <c r="AR14">
        <v>2.2080000000000002</v>
      </c>
      <c r="AS14">
        <v>5.1117600000000003</v>
      </c>
      <c r="AT14">
        <v>9.595421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1618.2837780000002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376.09264400000001</v>
      </c>
      <c r="L15">
        <v>355.26960000000003</v>
      </c>
      <c r="M15">
        <v>42.625599999999999</v>
      </c>
      <c r="N15">
        <v>80.647300000000001</v>
      </c>
      <c r="O15">
        <v>74.393199999999993</v>
      </c>
      <c r="P15">
        <v>68.247500000000002</v>
      </c>
      <c r="Q15">
        <v>9</v>
      </c>
      <c r="R15">
        <v>22.26633</v>
      </c>
      <c r="S15">
        <v>13.595135000000001</v>
      </c>
      <c r="T15">
        <v>0</v>
      </c>
      <c r="U15">
        <v>418.77</v>
      </c>
      <c r="V15">
        <v>0</v>
      </c>
      <c r="W15">
        <v>0</v>
      </c>
      <c r="X15">
        <v>72.470100000000002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8.8740000000000006</v>
      </c>
      <c r="AG15">
        <v>43.681199999999997</v>
      </c>
      <c r="AH15">
        <v>0</v>
      </c>
      <c r="AI15">
        <v>0</v>
      </c>
      <c r="AJ15">
        <v>0</v>
      </c>
      <c r="AK15">
        <v>51.394500000000001</v>
      </c>
      <c r="AL15">
        <v>2.3239999999999998</v>
      </c>
      <c r="AM15">
        <v>0</v>
      </c>
      <c r="AN15">
        <v>0.43998999999999999</v>
      </c>
      <c r="AO15">
        <v>0</v>
      </c>
      <c r="AP15">
        <v>2.5619999999999998</v>
      </c>
      <c r="AQ15">
        <v>0</v>
      </c>
      <c r="AR15">
        <v>2.2080000000000002</v>
      </c>
      <c r="AS15">
        <v>5.1117600000000003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1668.818659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376.09007600000001</v>
      </c>
      <c r="L16">
        <v>355.26960000000003</v>
      </c>
      <c r="M16">
        <v>42.625599999999999</v>
      </c>
      <c r="N16">
        <v>80.647300000000001</v>
      </c>
      <c r="O16">
        <v>74.393199999999993</v>
      </c>
      <c r="P16">
        <v>68.247500000000002</v>
      </c>
      <c r="Q16">
        <v>9</v>
      </c>
      <c r="R16">
        <v>22.26633</v>
      </c>
      <c r="S16">
        <v>13.595135000000001</v>
      </c>
      <c r="T16">
        <v>0</v>
      </c>
      <c r="U16">
        <v>418.77</v>
      </c>
      <c r="V16">
        <v>0</v>
      </c>
      <c r="W16">
        <v>0</v>
      </c>
      <c r="X16">
        <v>72.470100000000002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8.8740000000000006</v>
      </c>
      <c r="AG16">
        <v>43.681199999999997</v>
      </c>
      <c r="AH16">
        <v>0</v>
      </c>
      <c r="AI16">
        <v>0</v>
      </c>
      <c r="AJ16">
        <v>0</v>
      </c>
      <c r="AK16">
        <v>51.394500000000001</v>
      </c>
      <c r="AL16">
        <v>2.3239999999999998</v>
      </c>
      <c r="AM16">
        <v>0</v>
      </c>
      <c r="AN16">
        <v>0.43998999999999999</v>
      </c>
      <c r="AO16">
        <v>0</v>
      </c>
      <c r="AP16">
        <v>2.5619999999999998</v>
      </c>
      <c r="AQ16">
        <v>0</v>
      </c>
      <c r="AR16">
        <v>2.2080000000000002</v>
      </c>
      <c r="AS16">
        <v>5.1117600000000003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1668.8160909999999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376.09264400000001</v>
      </c>
      <c r="L17">
        <v>356.17364700000002</v>
      </c>
      <c r="M17">
        <v>42.625599999999999</v>
      </c>
      <c r="N17">
        <v>80.647300000000001</v>
      </c>
      <c r="O17">
        <v>73.423199999999994</v>
      </c>
      <c r="P17">
        <v>68.247500000000002</v>
      </c>
      <c r="Q17">
        <v>9</v>
      </c>
      <c r="R17">
        <v>21.785582000000002</v>
      </c>
      <c r="S17">
        <v>13.200229</v>
      </c>
      <c r="T17">
        <v>0</v>
      </c>
      <c r="U17">
        <v>418.77</v>
      </c>
      <c r="V17">
        <v>0</v>
      </c>
      <c r="W17">
        <v>0</v>
      </c>
      <c r="X17">
        <v>74.559191999999996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8.8740000000000006</v>
      </c>
      <c r="AG17">
        <v>43.681199999999997</v>
      </c>
      <c r="AH17">
        <v>0</v>
      </c>
      <c r="AI17">
        <v>0</v>
      </c>
      <c r="AJ17">
        <v>0</v>
      </c>
      <c r="AK17">
        <v>51.394500000000001</v>
      </c>
      <c r="AL17">
        <v>2.3239999999999998</v>
      </c>
      <c r="AM17">
        <v>0</v>
      </c>
      <c r="AN17">
        <v>0.43998999999999999</v>
      </c>
      <c r="AO17">
        <v>0</v>
      </c>
      <c r="AP17">
        <v>2.5619999999999998</v>
      </c>
      <c r="AQ17">
        <v>0</v>
      </c>
      <c r="AR17">
        <v>2.2080000000000002</v>
      </c>
      <c r="AS17">
        <v>5.1117600000000003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1669.966144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376.09007600000001</v>
      </c>
      <c r="L18">
        <v>356.17364700000002</v>
      </c>
      <c r="M18">
        <v>42.625599999999999</v>
      </c>
      <c r="N18">
        <v>80.647300000000001</v>
      </c>
      <c r="O18">
        <v>73.423199999999994</v>
      </c>
      <c r="P18">
        <v>68.247500000000002</v>
      </c>
      <c r="Q18">
        <v>9</v>
      </c>
      <c r="R18">
        <v>22.133251999999999</v>
      </c>
      <c r="S18">
        <v>13.200229</v>
      </c>
      <c r="T18">
        <v>0</v>
      </c>
      <c r="U18">
        <v>418.77</v>
      </c>
      <c r="V18">
        <v>0</v>
      </c>
      <c r="W18">
        <v>0</v>
      </c>
      <c r="X18">
        <v>74.559191999999996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8.8740000000000006</v>
      </c>
      <c r="AG18">
        <v>43.681199999999997</v>
      </c>
      <c r="AH18">
        <v>0</v>
      </c>
      <c r="AI18">
        <v>0</v>
      </c>
      <c r="AJ18">
        <v>0</v>
      </c>
      <c r="AK18">
        <v>51.394500000000001</v>
      </c>
      <c r="AL18">
        <v>2.3239999999999998</v>
      </c>
      <c r="AM18">
        <v>0</v>
      </c>
      <c r="AN18">
        <v>0.43998999999999999</v>
      </c>
      <c r="AO18">
        <v>0</v>
      </c>
      <c r="AP18">
        <v>2.5619999999999998</v>
      </c>
      <c r="AQ18">
        <v>0</v>
      </c>
      <c r="AR18">
        <v>2.2080000000000002</v>
      </c>
      <c r="AS18">
        <v>5.1117600000000003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1670.311246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376.02907099999999</v>
      </c>
      <c r="L19">
        <v>356.17364700000002</v>
      </c>
      <c r="M19">
        <v>28.2256</v>
      </c>
      <c r="N19">
        <v>66.247299999999996</v>
      </c>
      <c r="O19">
        <v>66.383200000000002</v>
      </c>
      <c r="P19">
        <v>61.527500000000003</v>
      </c>
      <c r="Q19">
        <v>9</v>
      </c>
      <c r="R19">
        <v>22.133251999999999</v>
      </c>
      <c r="S19">
        <v>13.643052000000001</v>
      </c>
      <c r="T19">
        <v>0</v>
      </c>
      <c r="U19">
        <v>418.77</v>
      </c>
      <c r="V19">
        <v>0</v>
      </c>
      <c r="W19">
        <v>0</v>
      </c>
      <c r="X19">
        <v>74.796334999999999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8.8740000000000006</v>
      </c>
      <c r="AG19">
        <v>43.681199999999997</v>
      </c>
      <c r="AH19">
        <v>0</v>
      </c>
      <c r="AI19">
        <v>0</v>
      </c>
      <c r="AJ19">
        <v>0</v>
      </c>
      <c r="AK19">
        <v>51.394500000000001</v>
      </c>
      <c r="AL19">
        <v>2.3239999999999998</v>
      </c>
      <c r="AM19">
        <v>0</v>
      </c>
      <c r="AN19">
        <v>0.43998999999999999</v>
      </c>
      <c r="AO19">
        <v>0</v>
      </c>
      <c r="AP19">
        <v>7.0454999999999997</v>
      </c>
      <c r="AQ19">
        <v>0</v>
      </c>
      <c r="AR19">
        <v>2.2080000000000002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1632.8537070000002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376.02551299999999</v>
      </c>
      <c r="L20">
        <v>351.33867700000002</v>
      </c>
      <c r="M20">
        <v>29.2256</v>
      </c>
      <c r="N20">
        <v>66.247299999999996</v>
      </c>
      <c r="O20">
        <v>67.383200000000002</v>
      </c>
      <c r="P20">
        <v>61.527500000000003</v>
      </c>
      <c r="Q20">
        <v>9</v>
      </c>
      <c r="R20">
        <v>22.133251999999999</v>
      </c>
      <c r="S20">
        <v>13.643052000000001</v>
      </c>
      <c r="T20">
        <v>0</v>
      </c>
      <c r="U20">
        <v>418.77</v>
      </c>
      <c r="V20">
        <v>0</v>
      </c>
      <c r="W20">
        <v>0</v>
      </c>
      <c r="X20">
        <v>74.796334999999999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8.8740000000000006</v>
      </c>
      <c r="AG20">
        <v>43.681199999999997</v>
      </c>
      <c r="AH20">
        <v>0</v>
      </c>
      <c r="AI20">
        <v>0</v>
      </c>
      <c r="AJ20">
        <v>0</v>
      </c>
      <c r="AK20">
        <v>51.394500000000001</v>
      </c>
      <c r="AL20">
        <v>2.3239999999999998</v>
      </c>
      <c r="AM20">
        <v>0</v>
      </c>
      <c r="AN20">
        <v>0.43998999999999999</v>
      </c>
      <c r="AO20">
        <v>0</v>
      </c>
      <c r="AP20">
        <v>7.0454999999999997</v>
      </c>
      <c r="AQ20">
        <v>0</v>
      </c>
      <c r="AR20">
        <v>2.2080000000000002</v>
      </c>
      <c r="AS20">
        <v>5.1117600000000003</v>
      </c>
      <c r="AT20">
        <v>11.727736999999999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1626.746116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376.02907099999999</v>
      </c>
      <c r="L21">
        <v>351.33867700000002</v>
      </c>
      <c r="M21">
        <v>29.2256</v>
      </c>
      <c r="N21">
        <v>80.077299999999994</v>
      </c>
      <c r="O21">
        <v>79.893199999999993</v>
      </c>
      <c r="P21">
        <v>61.527500000000003</v>
      </c>
      <c r="Q21">
        <v>9</v>
      </c>
      <c r="R21">
        <v>22.133251999999999</v>
      </c>
      <c r="S21">
        <v>13.643052000000001</v>
      </c>
      <c r="T21">
        <v>0</v>
      </c>
      <c r="U21">
        <v>418.77</v>
      </c>
      <c r="V21">
        <v>0</v>
      </c>
      <c r="W21">
        <v>0</v>
      </c>
      <c r="X21">
        <v>73.065579</v>
      </c>
      <c r="Y21">
        <v>0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3.8490000000000002</v>
      </c>
      <c r="AF21">
        <v>8.8740000000000006</v>
      </c>
      <c r="AG21">
        <v>43.681199999999997</v>
      </c>
      <c r="AH21">
        <v>0</v>
      </c>
      <c r="AI21">
        <v>0</v>
      </c>
      <c r="AJ21">
        <v>0</v>
      </c>
      <c r="AK21">
        <v>51.394500000000001</v>
      </c>
      <c r="AL21">
        <v>2.3239999999999998</v>
      </c>
      <c r="AM21">
        <v>0</v>
      </c>
      <c r="AN21">
        <v>0.43998999999999999</v>
      </c>
      <c r="AO21">
        <v>0</v>
      </c>
      <c r="AP21">
        <v>7.0454999999999997</v>
      </c>
      <c r="AQ21">
        <v>0</v>
      </c>
      <c r="AR21">
        <v>2.2080000000000002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1664.3058210000002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376.02551299999999</v>
      </c>
      <c r="L22">
        <v>351.33867700000002</v>
      </c>
      <c r="M22">
        <v>42.0456</v>
      </c>
      <c r="N22">
        <v>83.247299999999996</v>
      </c>
      <c r="O22">
        <v>78.973200000000006</v>
      </c>
      <c r="P22">
        <v>68.527500000000003</v>
      </c>
      <c r="Q22">
        <v>9</v>
      </c>
      <c r="R22">
        <v>22.133251999999999</v>
      </c>
      <c r="S22">
        <v>13.643052000000001</v>
      </c>
      <c r="T22">
        <v>0</v>
      </c>
      <c r="U22">
        <v>418.77</v>
      </c>
      <c r="V22">
        <v>0</v>
      </c>
      <c r="W22">
        <v>0</v>
      </c>
      <c r="X22">
        <v>71.670100000000005</v>
      </c>
      <c r="Y22">
        <v>0</v>
      </c>
      <c r="Z22">
        <v>0</v>
      </c>
      <c r="AA22">
        <v>0</v>
      </c>
      <c r="AB22">
        <v>0</v>
      </c>
      <c r="AC22">
        <v>9.6778399999999998</v>
      </c>
      <c r="AD22">
        <v>0</v>
      </c>
      <c r="AE22">
        <v>3.8490000000000002</v>
      </c>
      <c r="AF22">
        <v>8.8740000000000006</v>
      </c>
      <c r="AG22">
        <v>43.681199999999997</v>
      </c>
      <c r="AH22">
        <v>0</v>
      </c>
      <c r="AI22">
        <v>0</v>
      </c>
      <c r="AJ22">
        <v>0</v>
      </c>
      <c r="AK22">
        <v>51.394500000000001</v>
      </c>
      <c r="AL22">
        <v>2.3239999999999998</v>
      </c>
      <c r="AM22">
        <v>0</v>
      </c>
      <c r="AN22">
        <v>0.43998999999999999</v>
      </c>
      <c r="AO22">
        <v>0</v>
      </c>
      <c r="AP22">
        <v>6.2769000000000004</v>
      </c>
      <c r="AQ22">
        <v>0</v>
      </c>
      <c r="AR22">
        <v>2.2080000000000002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1684.2081840000003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376.02907099999999</v>
      </c>
      <c r="L23">
        <v>351.33867700000002</v>
      </c>
      <c r="M23">
        <v>42.0456</v>
      </c>
      <c r="N23">
        <v>80.077299999999994</v>
      </c>
      <c r="O23">
        <v>83.383200000000002</v>
      </c>
      <c r="P23">
        <v>68.527500000000003</v>
      </c>
      <c r="Q23">
        <v>9</v>
      </c>
      <c r="R23">
        <v>22.133251999999999</v>
      </c>
      <c r="S23">
        <v>13.643052000000001</v>
      </c>
      <c r="T23">
        <v>0</v>
      </c>
      <c r="U23">
        <v>418.77</v>
      </c>
      <c r="V23">
        <v>0</v>
      </c>
      <c r="W23">
        <v>0</v>
      </c>
      <c r="X23">
        <v>71.670100000000005</v>
      </c>
      <c r="Y23">
        <v>0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3.8490000000000002</v>
      </c>
      <c r="AF23">
        <v>8.8740000000000006</v>
      </c>
      <c r="AG23">
        <v>43.681199999999997</v>
      </c>
      <c r="AH23">
        <v>0</v>
      </c>
      <c r="AI23">
        <v>0</v>
      </c>
      <c r="AJ23">
        <v>0</v>
      </c>
      <c r="AK23">
        <v>51.394500000000001</v>
      </c>
      <c r="AL23">
        <v>2.3239999999999998</v>
      </c>
      <c r="AM23">
        <v>0</v>
      </c>
      <c r="AN23">
        <v>0.43998999999999999</v>
      </c>
      <c r="AO23">
        <v>0</v>
      </c>
      <c r="AP23">
        <v>1.7934000000000001</v>
      </c>
      <c r="AQ23">
        <v>0</v>
      </c>
      <c r="AR23">
        <v>2.2080000000000002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1680.9682420000004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376.02551299999999</v>
      </c>
      <c r="L24">
        <v>348.189956</v>
      </c>
      <c r="M24">
        <v>42.0456</v>
      </c>
      <c r="N24">
        <v>80.247299999999996</v>
      </c>
      <c r="O24">
        <v>80.383200000000002</v>
      </c>
      <c r="P24">
        <v>68.527500000000003</v>
      </c>
      <c r="Q24">
        <v>9</v>
      </c>
      <c r="R24">
        <v>21.785582000000002</v>
      </c>
      <c r="S24">
        <v>13.200229</v>
      </c>
      <c r="T24">
        <v>0</v>
      </c>
      <c r="U24">
        <v>418.77</v>
      </c>
      <c r="V24">
        <v>0</v>
      </c>
      <c r="W24">
        <v>0</v>
      </c>
      <c r="X24">
        <v>71.670100000000005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3.8490000000000002</v>
      </c>
      <c r="AF24">
        <v>8.8740000000000006</v>
      </c>
      <c r="AG24">
        <v>43.681199999999997</v>
      </c>
      <c r="AH24">
        <v>0</v>
      </c>
      <c r="AI24">
        <v>0</v>
      </c>
      <c r="AJ24">
        <v>0</v>
      </c>
      <c r="AK24">
        <v>51.394500000000001</v>
      </c>
      <c r="AL24">
        <v>2.3239999999999998</v>
      </c>
      <c r="AM24">
        <v>0</v>
      </c>
      <c r="AN24">
        <v>0.43998999999999999</v>
      </c>
      <c r="AO24">
        <v>0</v>
      </c>
      <c r="AP24">
        <v>1.7934000000000001</v>
      </c>
      <c r="AQ24">
        <v>0</v>
      </c>
      <c r="AR24">
        <v>2.2080000000000002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1674.1954700000003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376.02907099999999</v>
      </c>
      <c r="L25">
        <v>345.84</v>
      </c>
      <c r="M25">
        <v>42.2256</v>
      </c>
      <c r="N25">
        <v>80.247299999999996</v>
      </c>
      <c r="O25">
        <v>112.3832</v>
      </c>
      <c r="P25">
        <v>68.527500000000003</v>
      </c>
      <c r="Q25">
        <v>9</v>
      </c>
      <c r="R25">
        <v>17</v>
      </c>
      <c r="S25">
        <v>13.200229</v>
      </c>
      <c r="T25">
        <v>0</v>
      </c>
      <c r="U25">
        <v>418.77</v>
      </c>
      <c r="V25">
        <v>0</v>
      </c>
      <c r="W25">
        <v>0</v>
      </c>
      <c r="X25">
        <v>71.670100000000005</v>
      </c>
      <c r="Y25">
        <v>0</v>
      </c>
      <c r="Z25">
        <v>0</v>
      </c>
      <c r="AA25">
        <v>0</v>
      </c>
      <c r="AB25">
        <v>0</v>
      </c>
      <c r="AC25">
        <v>9.6778399999999998</v>
      </c>
      <c r="AD25">
        <v>9.1149000000000004</v>
      </c>
      <c r="AE25">
        <v>3.8490000000000002</v>
      </c>
      <c r="AF25">
        <v>8.8740000000000006</v>
      </c>
      <c r="AG25">
        <v>43.681199999999997</v>
      </c>
      <c r="AH25">
        <v>18.940000000000001</v>
      </c>
      <c r="AI25">
        <v>0</v>
      </c>
      <c r="AJ25">
        <v>0</v>
      </c>
      <c r="AK25">
        <v>51.394500000000001</v>
      </c>
      <c r="AL25">
        <v>2.3239999999999998</v>
      </c>
      <c r="AM25">
        <v>0</v>
      </c>
      <c r="AN25">
        <v>0.43998999999999999</v>
      </c>
      <c r="AO25">
        <v>0</v>
      </c>
      <c r="AP25">
        <v>1.7934000000000001</v>
      </c>
      <c r="AQ25">
        <v>7.875</v>
      </c>
      <c r="AR25">
        <v>2.2080000000000002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1735.1733900000004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367.29553900000002</v>
      </c>
      <c r="L26">
        <v>345.84</v>
      </c>
      <c r="M26">
        <v>92</v>
      </c>
      <c r="N26">
        <v>118.125</v>
      </c>
      <c r="O26">
        <v>123.66562500000001</v>
      </c>
      <c r="P26">
        <v>94.4255</v>
      </c>
      <c r="Q26">
        <v>9</v>
      </c>
      <c r="R26">
        <v>17</v>
      </c>
      <c r="S26">
        <v>11.152599</v>
      </c>
      <c r="T26">
        <v>0</v>
      </c>
      <c r="U26">
        <v>418.77</v>
      </c>
      <c r="V26">
        <v>0</v>
      </c>
      <c r="W26">
        <v>0</v>
      </c>
      <c r="X26">
        <v>102.4701</v>
      </c>
      <c r="Y26">
        <v>0</v>
      </c>
      <c r="Z26">
        <v>0</v>
      </c>
      <c r="AA26">
        <v>0</v>
      </c>
      <c r="AB26">
        <v>13.17004</v>
      </c>
      <c r="AC26">
        <v>9.6778399999999998</v>
      </c>
      <c r="AD26">
        <v>18.229800000000001</v>
      </c>
      <c r="AE26">
        <v>3.8490000000000002</v>
      </c>
      <c r="AF26">
        <v>8.8740000000000006</v>
      </c>
      <c r="AG26">
        <v>43.681199999999997</v>
      </c>
      <c r="AH26">
        <v>34.091999999999999</v>
      </c>
      <c r="AI26">
        <v>0</v>
      </c>
      <c r="AJ26">
        <v>0</v>
      </c>
      <c r="AK26">
        <v>51.394500000000001</v>
      </c>
      <c r="AL26">
        <v>2.3239999999999998</v>
      </c>
      <c r="AM26">
        <v>0</v>
      </c>
      <c r="AN26">
        <v>0.43998999999999999</v>
      </c>
      <c r="AO26">
        <v>0</v>
      </c>
      <c r="AP26">
        <v>1.7934000000000001</v>
      </c>
      <c r="AQ26">
        <v>23.625</v>
      </c>
      <c r="AR26">
        <v>2.2080000000000002</v>
      </c>
      <c r="AS26">
        <v>5.1117600000000003</v>
      </c>
      <c r="AT26">
        <v>11.727736999999999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1929.9426300000005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483.19157799999999</v>
      </c>
      <c r="L27">
        <v>490</v>
      </c>
      <c r="M27">
        <v>92</v>
      </c>
      <c r="N27">
        <v>118.125</v>
      </c>
      <c r="O27">
        <v>123.66562500000001</v>
      </c>
      <c r="P27">
        <v>103.96875</v>
      </c>
      <c r="Q27">
        <v>18.28181</v>
      </c>
      <c r="R27">
        <v>32.20655</v>
      </c>
      <c r="S27">
        <v>17.586773999999998</v>
      </c>
      <c r="T27">
        <v>0</v>
      </c>
      <c r="U27">
        <v>418.77</v>
      </c>
      <c r="V27">
        <v>0</v>
      </c>
      <c r="W27">
        <v>0</v>
      </c>
      <c r="X27">
        <v>147.26089999999999</v>
      </c>
      <c r="Y27">
        <v>0</v>
      </c>
      <c r="Z27">
        <v>0</v>
      </c>
      <c r="AA27">
        <v>0</v>
      </c>
      <c r="AB27">
        <v>13.17004</v>
      </c>
      <c r="AC27">
        <v>9.6778399999999998</v>
      </c>
      <c r="AD27">
        <v>27.3447</v>
      </c>
      <c r="AE27">
        <v>3.8490000000000002</v>
      </c>
      <c r="AF27">
        <v>8.8740000000000006</v>
      </c>
      <c r="AG27">
        <v>43.681199999999997</v>
      </c>
      <c r="AH27">
        <v>56.251800000000003</v>
      </c>
      <c r="AI27">
        <v>0</v>
      </c>
      <c r="AJ27">
        <v>0</v>
      </c>
      <c r="AK27">
        <v>51.394500000000001</v>
      </c>
      <c r="AL27">
        <v>2.3239999999999998</v>
      </c>
      <c r="AM27">
        <v>0</v>
      </c>
      <c r="AN27">
        <v>0.43998999999999999</v>
      </c>
      <c r="AO27">
        <v>0</v>
      </c>
      <c r="AP27">
        <v>1.7934000000000001</v>
      </c>
      <c r="AQ27">
        <v>39.375</v>
      </c>
      <c r="AR27">
        <v>2.2080000000000002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2325.5490169999998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602.53174999999999</v>
      </c>
      <c r="L28">
        <v>508.61680000000001</v>
      </c>
      <c r="M28">
        <v>92</v>
      </c>
      <c r="N28">
        <v>118.125</v>
      </c>
      <c r="O28">
        <v>123.66562500000001</v>
      </c>
      <c r="P28">
        <v>103.96875</v>
      </c>
      <c r="Q28">
        <v>17.12181</v>
      </c>
      <c r="R28">
        <v>34.384799999999998</v>
      </c>
      <c r="S28">
        <v>20.293600000000001</v>
      </c>
      <c r="T28">
        <v>0</v>
      </c>
      <c r="U28">
        <v>418.77</v>
      </c>
      <c r="V28">
        <v>0</v>
      </c>
      <c r="W28">
        <v>0</v>
      </c>
      <c r="X28">
        <v>147.26089999999999</v>
      </c>
      <c r="Y28">
        <v>0</v>
      </c>
      <c r="Z28">
        <v>0</v>
      </c>
      <c r="AA28">
        <v>0</v>
      </c>
      <c r="AB28">
        <v>13.17004</v>
      </c>
      <c r="AC28">
        <v>9.6778399999999998</v>
      </c>
      <c r="AD28">
        <v>27.3447</v>
      </c>
      <c r="AE28">
        <v>3.8490000000000002</v>
      </c>
      <c r="AF28">
        <v>8.8740000000000006</v>
      </c>
      <c r="AG28">
        <v>43.681199999999997</v>
      </c>
      <c r="AH28">
        <v>79.548000000000002</v>
      </c>
      <c r="AI28">
        <v>0</v>
      </c>
      <c r="AJ28">
        <v>0</v>
      </c>
      <c r="AK28">
        <v>51.394500000000001</v>
      </c>
      <c r="AL28">
        <v>2.3239999999999998</v>
      </c>
      <c r="AM28">
        <v>0</v>
      </c>
      <c r="AN28">
        <v>0.43998999999999999</v>
      </c>
      <c r="AO28">
        <v>0</v>
      </c>
      <c r="AP28">
        <v>1.7934000000000001</v>
      </c>
      <c r="AQ28">
        <v>55.125</v>
      </c>
      <c r="AR28">
        <v>3.3119999999999998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2507.3812649999995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686.44209999999998</v>
      </c>
      <c r="L29">
        <v>587.61680000000001</v>
      </c>
      <c r="M29">
        <v>92</v>
      </c>
      <c r="N29">
        <v>118.125</v>
      </c>
      <c r="O29">
        <v>123.66562500000001</v>
      </c>
      <c r="P29">
        <v>103.96875</v>
      </c>
      <c r="Q29">
        <v>21.821809999999999</v>
      </c>
      <c r="R29">
        <v>42.390099999999997</v>
      </c>
      <c r="S29">
        <v>26.3901</v>
      </c>
      <c r="T29">
        <v>0</v>
      </c>
      <c r="U29">
        <v>418.77</v>
      </c>
      <c r="V29">
        <v>0</v>
      </c>
      <c r="W29">
        <v>0</v>
      </c>
      <c r="X29">
        <v>147.26089999999999</v>
      </c>
      <c r="Y29">
        <v>0</v>
      </c>
      <c r="Z29">
        <v>0</v>
      </c>
      <c r="AA29">
        <v>0</v>
      </c>
      <c r="AB29">
        <v>13.17004</v>
      </c>
      <c r="AC29">
        <v>9.6778399999999998</v>
      </c>
      <c r="AD29">
        <v>27.3447</v>
      </c>
      <c r="AE29">
        <v>14.113</v>
      </c>
      <c r="AF29">
        <v>17.748000000000001</v>
      </c>
      <c r="AG29">
        <v>43.681199999999997</v>
      </c>
      <c r="AH29">
        <v>116.9545</v>
      </c>
      <c r="AI29">
        <v>0</v>
      </c>
      <c r="AJ29">
        <v>0</v>
      </c>
      <c r="AK29">
        <v>51.394500000000001</v>
      </c>
      <c r="AL29">
        <v>2.3239999999999998</v>
      </c>
      <c r="AM29">
        <v>0</v>
      </c>
      <c r="AN29">
        <v>0.43998999999999999</v>
      </c>
      <c r="AO29">
        <v>0</v>
      </c>
      <c r="AP29">
        <v>1.7934000000000001</v>
      </c>
      <c r="AQ29">
        <v>62.244</v>
      </c>
      <c r="AR29">
        <v>39.744</v>
      </c>
      <c r="AS29">
        <v>16.27692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2800.3540749999993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686.44209999999998</v>
      </c>
      <c r="L30">
        <v>635.61680000000001</v>
      </c>
      <c r="M30">
        <v>92</v>
      </c>
      <c r="N30">
        <v>118.125</v>
      </c>
      <c r="O30">
        <v>123.66562500000001</v>
      </c>
      <c r="P30">
        <v>103.96875</v>
      </c>
      <c r="Q30">
        <v>21.821809999999999</v>
      </c>
      <c r="R30">
        <v>42.390099999999997</v>
      </c>
      <c r="S30">
        <v>26.3901</v>
      </c>
      <c r="T30">
        <v>0</v>
      </c>
      <c r="U30">
        <v>418.77</v>
      </c>
      <c r="V30">
        <v>0</v>
      </c>
      <c r="W30">
        <v>0</v>
      </c>
      <c r="X30">
        <v>147.26089999999999</v>
      </c>
      <c r="Y30">
        <v>0</v>
      </c>
      <c r="Z30">
        <v>0</v>
      </c>
      <c r="AA30">
        <v>0</v>
      </c>
      <c r="AB30">
        <v>13.17004</v>
      </c>
      <c r="AC30">
        <v>19.374780999999999</v>
      </c>
      <c r="AD30">
        <v>27.3447</v>
      </c>
      <c r="AE30">
        <v>28.225999999999999</v>
      </c>
      <c r="AF30">
        <v>26.622</v>
      </c>
      <c r="AG30">
        <v>43.681199999999997</v>
      </c>
      <c r="AH30">
        <v>116.9545</v>
      </c>
      <c r="AI30">
        <v>0</v>
      </c>
      <c r="AJ30">
        <v>0</v>
      </c>
      <c r="AK30">
        <v>51.394500000000001</v>
      </c>
      <c r="AL30">
        <v>2.3239999999999998</v>
      </c>
      <c r="AM30">
        <v>0</v>
      </c>
      <c r="AN30">
        <v>0.43998999999999999</v>
      </c>
      <c r="AO30">
        <v>0</v>
      </c>
      <c r="AP30">
        <v>1.7934000000000001</v>
      </c>
      <c r="AQ30">
        <v>62.244</v>
      </c>
      <c r="AR30">
        <v>39.744</v>
      </c>
      <c r="AS30">
        <v>16.27692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2881.0380159999995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653.15250000000003</v>
      </c>
      <c r="M31">
        <v>92</v>
      </c>
      <c r="N31">
        <v>118.125</v>
      </c>
      <c r="O31">
        <v>123.66562500000001</v>
      </c>
      <c r="P31">
        <v>103.96875</v>
      </c>
      <c r="Q31">
        <v>21.821809999999999</v>
      </c>
      <c r="R31">
        <v>42.390099999999997</v>
      </c>
      <c r="S31">
        <v>26.3901</v>
      </c>
      <c r="T31">
        <v>0</v>
      </c>
      <c r="U31">
        <v>418.77</v>
      </c>
      <c r="V31">
        <v>0</v>
      </c>
      <c r="W31">
        <v>0</v>
      </c>
      <c r="X31">
        <v>147.26089999999999</v>
      </c>
      <c r="Y31">
        <v>0</v>
      </c>
      <c r="Z31">
        <v>0</v>
      </c>
      <c r="AA31">
        <v>0</v>
      </c>
      <c r="AB31">
        <v>26.34008</v>
      </c>
      <c r="AC31">
        <v>19.374780999999999</v>
      </c>
      <c r="AD31">
        <v>27.3447</v>
      </c>
      <c r="AE31">
        <v>49.436556000000003</v>
      </c>
      <c r="AF31">
        <v>30.565999999999999</v>
      </c>
      <c r="AG31">
        <v>43.681199999999997</v>
      </c>
      <c r="AH31">
        <v>116.9545</v>
      </c>
      <c r="AI31">
        <v>2.5459999999999998</v>
      </c>
      <c r="AJ31">
        <v>0</v>
      </c>
      <c r="AK31">
        <v>51.394500000000001</v>
      </c>
      <c r="AL31">
        <v>2.3239999999999998</v>
      </c>
      <c r="AM31">
        <v>0</v>
      </c>
      <c r="AN31">
        <v>0.43998999999999999</v>
      </c>
      <c r="AO31">
        <v>0</v>
      </c>
      <c r="AP31">
        <v>1.7934000000000001</v>
      </c>
      <c r="AQ31">
        <v>62.244</v>
      </c>
      <c r="AR31">
        <v>3.3119999999999998</v>
      </c>
      <c r="AS31">
        <v>16.27692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2903.0123119999994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647.61680000000001</v>
      </c>
      <c r="M32">
        <v>92</v>
      </c>
      <c r="N32">
        <v>118.125</v>
      </c>
      <c r="O32">
        <v>123.66562500000001</v>
      </c>
      <c r="P32">
        <v>103.96875</v>
      </c>
      <c r="Q32">
        <v>21.821809999999999</v>
      </c>
      <c r="R32">
        <v>42.390099999999997</v>
      </c>
      <c r="S32">
        <v>26.3901</v>
      </c>
      <c r="T32">
        <v>0</v>
      </c>
      <c r="U32">
        <v>418.77</v>
      </c>
      <c r="V32">
        <v>0</v>
      </c>
      <c r="W32">
        <v>0</v>
      </c>
      <c r="X32">
        <v>147.26089999999999</v>
      </c>
      <c r="Y32">
        <v>0</v>
      </c>
      <c r="Z32">
        <v>0</v>
      </c>
      <c r="AA32">
        <v>0</v>
      </c>
      <c r="AB32">
        <v>39.510120000000001</v>
      </c>
      <c r="AC32">
        <v>19.374780999999999</v>
      </c>
      <c r="AD32">
        <v>27.3447</v>
      </c>
      <c r="AE32">
        <v>49.436556000000003</v>
      </c>
      <c r="AF32">
        <v>30.565999999999999</v>
      </c>
      <c r="AG32">
        <v>43.681199999999997</v>
      </c>
      <c r="AH32">
        <v>116.9545</v>
      </c>
      <c r="AI32">
        <v>16.548999999999999</v>
      </c>
      <c r="AJ32">
        <v>0</v>
      </c>
      <c r="AK32">
        <v>51.394500000000001</v>
      </c>
      <c r="AL32">
        <v>2.3239999999999998</v>
      </c>
      <c r="AM32">
        <v>0</v>
      </c>
      <c r="AN32">
        <v>0.43998999999999999</v>
      </c>
      <c r="AO32">
        <v>0</v>
      </c>
      <c r="AP32">
        <v>1.7934000000000001</v>
      </c>
      <c r="AQ32">
        <v>62.244</v>
      </c>
      <c r="AR32">
        <v>2.2080000000000002</v>
      </c>
      <c r="AS32">
        <v>16.27692</v>
      </c>
      <c r="AT32">
        <v>12.793894999999999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2921.3427469999992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616.61680000000001</v>
      </c>
      <c r="M33">
        <v>92</v>
      </c>
      <c r="N33">
        <v>118.125</v>
      </c>
      <c r="O33">
        <v>123.66562500000001</v>
      </c>
      <c r="P33">
        <v>103.96875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147.26089999999999</v>
      </c>
      <c r="Y33">
        <v>0</v>
      </c>
      <c r="Z33">
        <v>0</v>
      </c>
      <c r="AA33">
        <v>0</v>
      </c>
      <c r="AB33">
        <v>39.510120000000001</v>
      </c>
      <c r="AC33">
        <v>19.374780999999999</v>
      </c>
      <c r="AD33">
        <v>27.3447</v>
      </c>
      <c r="AE33">
        <v>49.436556000000003</v>
      </c>
      <c r="AF33">
        <v>30.565999999999999</v>
      </c>
      <c r="AG33">
        <v>43.681199999999997</v>
      </c>
      <c r="AH33">
        <v>116.9545</v>
      </c>
      <c r="AI33">
        <v>16.548999999999999</v>
      </c>
      <c r="AJ33">
        <v>0</v>
      </c>
      <c r="AK33">
        <v>51.394500000000001</v>
      </c>
      <c r="AL33">
        <v>2.3239999999999998</v>
      </c>
      <c r="AM33">
        <v>0</v>
      </c>
      <c r="AN33">
        <v>0.43998999999999999</v>
      </c>
      <c r="AO33">
        <v>0</v>
      </c>
      <c r="AP33">
        <v>1.7934000000000001</v>
      </c>
      <c r="AQ33">
        <v>62.244</v>
      </c>
      <c r="AR33">
        <v>2.2080000000000002</v>
      </c>
      <c r="AS33">
        <v>10.089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2886.3577319999995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653.15250000000003</v>
      </c>
      <c r="M34">
        <v>92</v>
      </c>
      <c r="N34">
        <v>118.125</v>
      </c>
      <c r="O34">
        <v>123.66562500000001</v>
      </c>
      <c r="P34">
        <v>103.96875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147.26089999999999</v>
      </c>
      <c r="Y34">
        <v>0</v>
      </c>
      <c r="Z34">
        <v>0</v>
      </c>
      <c r="AA34">
        <v>0</v>
      </c>
      <c r="AB34">
        <v>39.510120000000001</v>
      </c>
      <c r="AC34">
        <v>19.374780999999999</v>
      </c>
      <c r="AD34">
        <v>27.3447</v>
      </c>
      <c r="AE34">
        <v>49.436556000000003</v>
      </c>
      <c r="AF34">
        <v>30.565999999999999</v>
      </c>
      <c r="AG34">
        <v>43.681199999999997</v>
      </c>
      <c r="AH34">
        <v>116.9545</v>
      </c>
      <c r="AI34">
        <v>16.548999999999999</v>
      </c>
      <c r="AJ34">
        <v>0</v>
      </c>
      <c r="AK34">
        <v>51.394500000000001</v>
      </c>
      <c r="AL34">
        <v>2.3239999999999998</v>
      </c>
      <c r="AM34">
        <v>0</v>
      </c>
      <c r="AN34">
        <v>0.43998999999999999</v>
      </c>
      <c r="AO34">
        <v>0</v>
      </c>
      <c r="AP34">
        <v>1.7934000000000001</v>
      </c>
      <c r="AQ34">
        <v>62.244</v>
      </c>
      <c r="AR34">
        <v>3.3119999999999998</v>
      </c>
      <c r="AS34">
        <v>10.089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2923.9974319999997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147.26089999999999</v>
      </c>
      <c r="Y35">
        <v>0</v>
      </c>
      <c r="Z35">
        <v>0</v>
      </c>
      <c r="AA35">
        <v>0</v>
      </c>
      <c r="AB35">
        <v>39.510120000000001</v>
      </c>
      <c r="AC35">
        <v>19.374780999999999</v>
      </c>
      <c r="AD35">
        <v>27.3447</v>
      </c>
      <c r="AE35">
        <v>49.436556000000003</v>
      </c>
      <c r="AF35">
        <v>30.565999999999999</v>
      </c>
      <c r="AG35">
        <v>43.681199999999997</v>
      </c>
      <c r="AH35">
        <v>116.9545</v>
      </c>
      <c r="AI35">
        <v>16.548999999999999</v>
      </c>
      <c r="AJ35">
        <v>0</v>
      </c>
      <c r="AK35">
        <v>51.394500000000001</v>
      </c>
      <c r="AL35">
        <v>2.3239999999999998</v>
      </c>
      <c r="AM35">
        <v>0</v>
      </c>
      <c r="AN35">
        <v>0.43998999999999999</v>
      </c>
      <c r="AO35">
        <v>0</v>
      </c>
      <c r="AP35">
        <v>1.7934000000000001</v>
      </c>
      <c r="AQ35">
        <v>62.244</v>
      </c>
      <c r="AR35">
        <v>39.744</v>
      </c>
      <c r="AS35">
        <v>16.27692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2966.6173519999998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147.26089999999999</v>
      </c>
      <c r="Y36">
        <v>0</v>
      </c>
      <c r="Z36">
        <v>0</v>
      </c>
      <c r="AA36">
        <v>0</v>
      </c>
      <c r="AB36">
        <v>26.260100000000001</v>
      </c>
      <c r="AC36">
        <v>19.374780999999999</v>
      </c>
      <c r="AD36">
        <v>27.3447</v>
      </c>
      <c r="AE36">
        <v>49.436556000000003</v>
      </c>
      <c r="AF36">
        <v>30.565999999999999</v>
      </c>
      <c r="AG36">
        <v>43.681199999999997</v>
      </c>
      <c r="AH36">
        <v>116.9545</v>
      </c>
      <c r="AI36">
        <v>2.5459999999999998</v>
      </c>
      <c r="AJ36">
        <v>0</v>
      </c>
      <c r="AK36">
        <v>51.394500000000001</v>
      </c>
      <c r="AL36">
        <v>2.3239999999999998</v>
      </c>
      <c r="AM36">
        <v>0</v>
      </c>
      <c r="AN36">
        <v>0.43998999999999999</v>
      </c>
      <c r="AO36">
        <v>0</v>
      </c>
      <c r="AP36">
        <v>1.7934000000000001</v>
      </c>
      <c r="AQ36">
        <v>62.244</v>
      </c>
      <c r="AR36">
        <v>39.744</v>
      </c>
      <c r="AS36">
        <v>16.27692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2939.3643319999996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147.26089999999999</v>
      </c>
      <c r="Y37">
        <v>0</v>
      </c>
      <c r="Z37">
        <v>0</v>
      </c>
      <c r="AA37">
        <v>0</v>
      </c>
      <c r="AB37">
        <v>26.34008</v>
      </c>
      <c r="AC37">
        <v>19.374780999999999</v>
      </c>
      <c r="AD37">
        <v>18.229800000000001</v>
      </c>
      <c r="AE37">
        <v>28.225999999999999</v>
      </c>
      <c r="AF37">
        <v>17.748000000000001</v>
      </c>
      <c r="AG37">
        <v>43.681199999999997</v>
      </c>
      <c r="AH37">
        <v>93.563599999999994</v>
      </c>
      <c r="AI37">
        <v>0</v>
      </c>
      <c r="AJ37">
        <v>0</v>
      </c>
      <c r="AK37">
        <v>51.394500000000001</v>
      </c>
      <c r="AL37">
        <v>2.3239999999999998</v>
      </c>
      <c r="AM37">
        <v>0</v>
      </c>
      <c r="AN37">
        <v>0.43998999999999999</v>
      </c>
      <c r="AO37">
        <v>0</v>
      </c>
      <c r="AP37">
        <v>1.7934000000000001</v>
      </c>
      <c r="AQ37">
        <v>62.244</v>
      </c>
      <c r="AR37">
        <v>5.52</v>
      </c>
      <c r="AS37">
        <v>10.089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2829.9520360000001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147.26089999999999</v>
      </c>
      <c r="Y38">
        <v>0</v>
      </c>
      <c r="Z38">
        <v>0</v>
      </c>
      <c r="AA38">
        <v>0</v>
      </c>
      <c r="AB38">
        <v>26.34008</v>
      </c>
      <c r="AC38">
        <v>19.374780999999999</v>
      </c>
      <c r="AD38">
        <v>9.1149000000000004</v>
      </c>
      <c r="AE38">
        <v>14.113</v>
      </c>
      <c r="AF38">
        <v>17.748000000000001</v>
      </c>
      <c r="AG38">
        <v>43.681199999999997</v>
      </c>
      <c r="AH38">
        <v>70.172700000000006</v>
      </c>
      <c r="AI38">
        <v>0</v>
      </c>
      <c r="AJ38">
        <v>0</v>
      </c>
      <c r="AK38">
        <v>51.394500000000001</v>
      </c>
      <c r="AL38">
        <v>2.3239999999999998</v>
      </c>
      <c r="AM38">
        <v>0</v>
      </c>
      <c r="AN38">
        <v>0.43998999999999999</v>
      </c>
      <c r="AO38">
        <v>0</v>
      </c>
      <c r="AP38">
        <v>1.7934000000000001</v>
      </c>
      <c r="AQ38">
        <v>62.244</v>
      </c>
      <c r="AR38">
        <v>2.2080000000000002</v>
      </c>
      <c r="AS38">
        <v>10.089</v>
      </c>
      <c r="AT38">
        <v>12.793894999999999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2777.8183309999999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147.26089999999999</v>
      </c>
      <c r="Y39">
        <v>0</v>
      </c>
      <c r="Z39">
        <v>0</v>
      </c>
      <c r="AA39">
        <v>0</v>
      </c>
      <c r="AB39">
        <v>13.17004</v>
      </c>
      <c r="AC39">
        <v>9.6778399999999998</v>
      </c>
      <c r="AD39">
        <v>0</v>
      </c>
      <c r="AE39">
        <v>3.8490000000000002</v>
      </c>
      <c r="AF39">
        <v>17.748000000000001</v>
      </c>
      <c r="AG39">
        <v>43.681199999999997</v>
      </c>
      <c r="AH39">
        <v>45.645400000000002</v>
      </c>
      <c r="AI39">
        <v>0</v>
      </c>
      <c r="AJ39">
        <v>0</v>
      </c>
      <c r="AK39">
        <v>51.394500000000001</v>
      </c>
      <c r="AL39">
        <v>11.62</v>
      </c>
      <c r="AM39">
        <v>0</v>
      </c>
      <c r="AN39">
        <v>0.43998999999999999</v>
      </c>
      <c r="AO39">
        <v>0</v>
      </c>
      <c r="AP39">
        <v>1.7934000000000001</v>
      </c>
      <c r="AQ39">
        <v>62.244</v>
      </c>
      <c r="AR39">
        <v>2.2080000000000002</v>
      </c>
      <c r="AS39">
        <v>10.089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2722.5440549999998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147.26089999999999</v>
      </c>
      <c r="Y40">
        <v>0</v>
      </c>
      <c r="Z40">
        <v>0</v>
      </c>
      <c r="AA40">
        <v>0</v>
      </c>
      <c r="AB40">
        <v>13.17004</v>
      </c>
      <c r="AC40">
        <v>0.63670000000000004</v>
      </c>
      <c r="AD40">
        <v>0</v>
      </c>
      <c r="AE40">
        <v>3.8490000000000002</v>
      </c>
      <c r="AF40">
        <v>17.748000000000001</v>
      </c>
      <c r="AG40">
        <v>43.681199999999997</v>
      </c>
      <c r="AH40">
        <v>20.834</v>
      </c>
      <c r="AI40">
        <v>0</v>
      </c>
      <c r="AJ40">
        <v>0</v>
      </c>
      <c r="AK40">
        <v>51.394500000000001</v>
      </c>
      <c r="AL40">
        <v>17.43</v>
      </c>
      <c r="AM40">
        <v>0</v>
      </c>
      <c r="AN40">
        <v>0.43998999999999999</v>
      </c>
      <c r="AO40">
        <v>0</v>
      </c>
      <c r="AP40">
        <v>1.7934000000000001</v>
      </c>
      <c r="AQ40">
        <v>62.244</v>
      </c>
      <c r="AR40">
        <v>2.2080000000000002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2694.5015149999999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3.8490000000000002</v>
      </c>
      <c r="AF41">
        <v>17.748000000000001</v>
      </c>
      <c r="AG41">
        <v>43.681199999999997</v>
      </c>
      <c r="AH41">
        <v>0</v>
      </c>
      <c r="AI41">
        <v>0</v>
      </c>
      <c r="AJ41">
        <v>0</v>
      </c>
      <c r="AK41">
        <v>51.394500000000001</v>
      </c>
      <c r="AL41">
        <v>53.451999999999998</v>
      </c>
      <c r="AM41">
        <v>0</v>
      </c>
      <c r="AN41">
        <v>0.43998999999999999</v>
      </c>
      <c r="AO41">
        <v>0</v>
      </c>
      <c r="AP41">
        <v>1.7934000000000001</v>
      </c>
      <c r="AQ41">
        <v>46.683</v>
      </c>
      <c r="AR41">
        <v>3.3119999999999998</v>
      </c>
      <c r="AS41">
        <v>16.27692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2687.613695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17.748000000000001</v>
      </c>
      <c r="AG42">
        <v>43.681199999999997</v>
      </c>
      <c r="AH42">
        <v>0</v>
      </c>
      <c r="AI42">
        <v>0</v>
      </c>
      <c r="AJ42">
        <v>0</v>
      </c>
      <c r="AK42">
        <v>51.394500000000001</v>
      </c>
      <c r="AL42">
        <v>53.451999999999998</v>
      </c>
      <c r="AM42">
        <v>0</v>
      </c>
      <c r="AN42">
        <v>0.43998999999999999</v>
      </c>
      <c r="AO42">
        <v>0</v>
      </c>
      <c r="AP42">
        <v>1.7934000000000001</v>
      </c>
      <c r="AQ42">
        <v>46.683</v>
      </c>
      <c r="AR42">
        <v>39.744</v>
      </c>
      <c r="AS42">
        <v>16.27692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2724.0456950000003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653.15250000000003</v>
      </c>
      <c r="M43">
        <v>92</v>
      </c>
      <c r="N43">
        <v>118.125</v>
      </c>
      <c r="O43">
        <v>123.66562500000001</v>
      </c>
      <c r="P43">
        <v>103.96875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17.748000000000001</v>
      </c>
      <c r="AG43">
        <v>43.681199999999997</v>
      </c>
      <c r="AH43">
        <v>0</v>
      </c>
      <c r="AI43">
        <v>0</v>
      </c>
      <c r="AJ43">
        <v>0</v>
      </c>
      <c r="AK43">
        <v>51.394500000000001</v>
      </c>
      <c r="AL43">
        <v>53.451999999999998</v>
      </c>
      <c r="AM43">
        <v>0</v>
      </c>
      <c r="AN43">
        <v>0.43998999999999999</v>
      </c>
      <c r="AO43">
        <v>0</v>
      </c>
      <c r="AP43">
        <v>2.4339</v>
      </c>
      <c r="AQ43">
        <v>36.728999999999999</v>
      </c>
      <c r="AR43">
        <v>39.744</v>
      </c>
      <c r="AS43">
        <v>16.27692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2714.732195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653.15250000000003</v>
      </c>
      <c r="M44">
        <v>92</v>
      </c>
      <c r="N44">
        <v>118.125</v>
      </c>
      <c r="O44">
        <v>123.66562500000001</v>
      </c>
      <c r="P44">
        <v>103.96875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17.748000000000001</v>
      </c>
      <c r="AG44">
        <v>43.681199999999997</v>
      </c>
      <c r="AH44">
        <v>0</v>
      </c>
      <c r="AI44">
        <v>0</v>
      </c>
      <c r="AJ44">
        <v>0</v>
      </c>
      <c r="AK44">
        <v>51.394500000000001</v>
      </c>
      <c r="AL44">
        <v>53.451999999999998</v>
      </c>
      <c r="AM44">
        <v>0</v>
      </c>
      <c r="AN44">
        <v>0.43998999999999999</v>
      </c>
      <c r="AO44">
        <v>0</v>
      </c>
      <c r="AP44">
        <v>2.4339</v>
      </c>
      <c r="AQ44">
        <v>31.122</v>
      </c>
      <c r="AR44">
        <v>5.52</v>
      </c>
      <c r="AS44">
        <v>16.27692</v>
      </c>
      <c r="AT44">
        <v>11.727736999999999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2671.6321320000002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653.15250000000003</v>
      </c>
      <c r="M45">
        <v>92</v>
      </c>
      <c r="N45">
        <v>118.125</v>
      </c>
      <c r="O45">
        <v>123.66562500000001</v>
      </c>
      <c r="P45">
        <v>103.96875</v>
      </c>
      <c r="Q45">
        <v>21.821809999999999</v>
      </c>
      <c r="R45">
        <v>42.390099999999997</v>
      </c>
      <c r="S45">
        <v>26.3901</v>
      </c>
      <c r="T45">
        <v>0</v>
      </c>
      <c r="U45">
        <v>418.77</v>
      </c>
      <c r="V45">
        <v>0</v>
      </c>
      <c r="W45">
        <v>0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17.748000000000001</v>
      </c>
      <c r="AG45">
        <v>43.681199999999997</v>
      </c>
      <c r="AH45">
        <v>0</v>
      </c>
      <c r="AI45">
        <v>0</v>
      </c>
      <c r="AJ45">
        <v>0</v>
      </c>
      <c r="AK45">
        <v>51.394500000000001</v>
      </c>
      <c r="AL45">
        <v>17.43</v>
      </c>
      <c r="AM45">
        <v>0</v>
      </c>
      <c r="AN45">
        <v>0.43998999999999999</v>
      </c>
      <c r="AO45">
        <v>0</v>
      </c>
      <c r="AP45">
        <v>2.4339</v>
      </c>
      <c r="AQ45">
        <v>15.561</v>
      </c>
      <c r="AR45">
        <v>2.2080000000000002</v>
      </c>
      <c r="AS45">
        <v>16.27692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2620.0061949999999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653.15250000000003</v>
      </c>
      <c r="M46">
        <v>92</v>
      </c>
      <c r="N46">
        <v>118.125</v>
      </c>
      <c r="O46">
        <v>123.66562500000001</v>
      </c>
      <c r="P46">
        <v>103.96875</v>
      </c>
      <c r="Q46">
        <v>21.821809999999999</v>
      </c>
      <c r="R46">
        <v>42.390099999999997</v>
      </c>
      <c r="S46">
        <v>26.3901</v>
      </c>
      <c r="T46">
        <v>0</v>
      </c>
      <c r="U46">
        <v>418.77</v>
      </c>
      <c r="V46">
        <v>0</v>
      </c>
      <c r="W46">
        <v>0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17.748000000000001</v>
      </c>
      <c r="AG46">
        <v>43.681199999999997</v>
      </c>
      <c r="AH46">
        <v>0</v>
      </c>
      <c r="AI46">
        <v>0</v>
      </c>
      <c r="AJ46">
        <v>0</v>
      </c>
      <c r="AK46">
        <v>51.394500000000001</v>
      </c>
      <c r="AL46">
        <v>11.62</v>
      </c>
      <c r="AM46">
        <v>0</v>
      </c>
      <c r="AN46">
        <v>0.43998999999999999</v>
      </c>
      <c r="AO46">
        <v>0</v>
      </c>
      <c r="AP46">
        <v>3.2025000000000001</v>
      </c>
      <c r="AQ46">
        <v>15.561</v>
      </c>
      <c r="AR46">
        <v>2.2080000000000002</v>
      </c>
      <c r="AS46">
        <v>16.27692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2614.9647949999999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653.15250000000003</v>
      </c>
      <c r="M47">
        <v>92</v>
      </c>
      <c r="N47">
        <v>118.125</v>
      </c>
      <c r="O47">
        <v>123.66562500000001</v>
      </c>
      <c r="P47">
        <v>103.96875</v>
      </c>
      <c r="Q47">
        <v>21.821809999999999</v>
      </c>
      <c r="R47">
        <v>42.390099999999997</v>
      </c>
      <c r="S47">
        <v>26.3901</v>
      </c>
      <c r="T47">
        <v>0</v>
      </c>
      <c r="U47">
        <v>418.77</v>
      </c>
      <c r="V47">
        <v>0</v>
      </c>
      <c r="W47">
        <v>0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8.8740000000000006</v>
      </c>
      <c r="AG47">
        <v>43.681199999999997</v>
      </c>
      <c r="AH47">
        <v>0</v>
      </c>
      <c r="AI47">
        <v>0</v>
      </c>
      <c r="AJ47">
        <v>0</v>
      </c>
      <c r="AK47">
        <v>51.394500000000001</v>
      </c>
      <c r="AL47">
        <v>2.3239999999999998</v>
      </c>
      <c r="AM47">
        <v>0</v>
      </c>
      <c r="AN47">
        <v>0.43998999999999999</v>
      </c>
      <c r="AO47">
        <v>0</v>
      </c>
      <c r="AP47">
        <v>3.2025000000000001</v>
      </c>
      <c r="AQ47">
        <v>0</v>
      </c>
      <c r="AR47">
        <v>2.2080000000000002</v>
      </c>
      <c r="AS47">
        <v>5.1117600000000003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2570.0686349999996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653.15250000000003</v>
      </c>
      <c r="M48">
        <v>92</v>
      </c>
      <c r="N48">
        <v>118.125</v>
      </c>
      <c r="O48">
        <v>123.66562500000001</v>
      </c>
      <c r="P48">
        <v>103.96875</v>
      </c>
      <c r="Q48">
        <v>21.821809999999999</v>
      </c>
      <c r="R48">
        <v>42.390099999999997</v>
      </c>
      <c r="S48">
        <v>26.3901</v>
      </c>
      <c r="T48">
        <v>0</v>
      </c>
      <c r="U48">
        <v>418.77</v>
      </c>
      <c r="V48">
        <v>0</v>
      </c>
      <c r="W48">
        <v>0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8.8740000000000006</v>
      </c>
      <c r="AG48">
        <v>43.681199999999997</v>
      </c>
      <c r="AH48">
        <v>0</v>
      </c>
      <c r="AI48">
        <v>0</v>
      </c>
      <c r="AJ48">
        <v>0</v>
      </c>
      <c r="AK48">
        <v>51.394500000000001</v>
      </c>
      <c r="AL48">
        <v>2.3239999999999998</v>
      </c>
      <c r="AM48">
        <v>0</v>
      </c>
      <c r="AN48">
        <v>0.43998999999999999</v>
      </c>
      <c r="AO48">
        <v>0</v>
      </c>
      <c r="AP48">
        <v>3.2025000000000001</v>
      </c>
      <c r="AQ48">
        <v>0</v>
      </c>
      <c r="AR48">
        <v>2.2080000000000002</v>
      </c>
      <c r="AS48">
        <v>5.1117600000000003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2570.0686349999996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653.15250000000003</v>
      </c>
      <c r="M49">
        <v>92</v>
      </c>
      <c r="N49">
        <v>118.125</v>
      </c>
      <c r="O49">
        <v>123.66562500000001</v>
      </c>
      <c r="P49">
        <v>103.96875</v>
      </c>
      <c r="Q49">
        <v>21.821809999999999</v>
      </c>
      <c r="R49">
        <v>42.390099999999997</v>
      </c>
      <c r="S49">
        <v>26.3901</v>
      </c>
      <c r="T49">
        <v>0</v>
      </c>
      <c r="U49">
        <v>418.77</v>
      </c>
      <c r="V49">
        <v>0</v>
      </c>
      <c r="W49">
        <v>0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8.8740000000000006</v>
      </c>
      <c r="AG49">
        <v>43.681199999999997</v>
      </c>
      <c r="AH49">
        <v>0</v>
      </c>
      <c r="AI49">
        <v>0</v>
      </c>
      <c r="AJ49">
        <v>0</v>
      </c>
      <c r="AK49">
        <v>51.394500000000001</v>
      </c>
      <c r="AL49">
        <v>2.3239999999999998</v>
      </c>
      <c r="AM49">
        <v>0</v>
      </c>
      <c r="AN49">
        <v>0.43998999999999999</v>
      </c>
      <c r="AO49">
        <v>0</v>
      </c>
      <c r="AP49">
        <v>3.2025000000000001</v>
      </c>
      <c r="AQ49">
        <v>0</v>
      </c>
      <c r="AR49">
        <v>2.2080000000000002</v>
      </c>
      <c r="AS49">
        <v>5.1117600000000003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2570.0686349999996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653.15250000000003</v>
      </c>
      <c r="M50">
        <v>92</v>
      </c>
      <c r="N50">
        <v>118.125</v>
      </c>
      <c r="O50">
        <v>123.66562500000001</v>
      </c>
      <c r="P50">
        <v>103.96875</v>
      </c>
      <c r="Q50">
        <v>21.821809999999999</v>
      </c>
      <c r="R50">
        <v>42.390099999999997</v>
      </c>
      <c r="S50">
        <v>26.3901</v>
      </c>
      <c r="T50">
        <v>0</v>
      </c>
      <c r="U50">
        <v>418.77</v>
      </c>
      <c r="V50">
        <v>0</v>
      </c>
      <c r="W50">
        <v>0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8.8740000000000006</v>
      </c>
      <c r="AG50">
        <v>43.681199999999997</v>
      </c>
      <c r="AH50">
        <v>0</v>
      </c>
      <c r="AI50">
        <v>0</v>
      </c>
      <c r="AJ50">
        <v>0</v>
      </c>
      <c r="AK50">
        <v>51.394500000000001</v>
      </c>
      <c r="AL50">
        <v>2.3239999999999998</v>
      </c>
      <c r="AM50">
        <v>0</v>
      </c>
      <c r="AN50">
        <v>0.43998999999999999</v>
      </c>
      <c r="AO50">
        <v>0</v>
      </c>
      <c r="AP50">
        <v>3.2025000000000001</v>
      </c>
      <c r="AQ50">
        <v>0</v>
      </c>
      <c r="AR50">
        <v>2.2080000000000002</v>
      </c>
      <c r="AS50">
        <v>5.1117600000000003</v>
      </c>
      <c r="AT50">
        <v>11.727736999999999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2566.7995719999999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653.15250000000003</v>
      </c>
      <c r="M51">
        <v>92</v>
      </c>
      <c r="N51">
        <v>118.125</v>
      </c>
      <c r="O51">
        <v>123.66562500000001</v>
      </c>
      <c r="P51">
        <v>103.96875</v>
      </c>
      <c r="Q51">
        <v>21.821809999999999</v>
      </c>
      <c r="R51">
        <v>42.390099999999997</v>
      </c>
      <c r="S51">
        <v>26.3901</v>
      </c>
      <c r="T51">
        <v>0</v>
      </c>
      <c r="U51">
        <v>418.77</v>
      </c>
      <c r="V51">
        <v>0</v>
      </c>
      <c r="W51">
        <v>0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8.8740000000000006</v>
      </c>
      <c r="AG51">
        <v>43.681199999999997</v>
      </c>
      <c r="AH51">
        <v>0</v>
      </c>
      <c r="AI51">
        <v>0</v>
      </c>
      <c r="AJ51">
        <v>0</v>
      </c>
      <c r="AK51">
        <v>51.394500000000001</v>
      </c>
      <c r="AL51">
        <v>2.3239999999999998</v>
      </c>
      <c r="AM51">
        <v>0</v>
      </c>
      <c r="AN51">
        <v>0.43998999999999999</v>
      </c>
      <c r="AO51">
        <v>0</v>
      </c>
      <c r="AP51">
        <v>3.2025000000000001</v>
      </c>
      <c r="AQ51">
        <v>0</v>
      </c>
      <c r="AR51">
        <v>2.2080000000000002</v>
      </c>
      <c r="AS51">
        <v>5.1117600000000003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2570.0686349999996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653.15250000000003</v>
      </c>
      <c r="M52">
        <v>92</v>
      </c>
      <c r="N52">
        <v>118.125</v>
      </c>
      <c r="O52">
        <v>123.66562500000001</v>
      </c>
      <c r="P52">
        <v>103.96875</v>
      </c>
      <c r="Q52">
        <v>21.821809999999999</v>
      </c>
      <c r="R52">
        <v>42.390099999999997</v>
      </c>
      <c r="S52">
        <v>26.3901</v>
      </c>
      <c r="T52">
        <v>0</v>
      </c>
      <c r="U52">
        <v>418.77</v>
      </c>
      <c r="V52">
        <v>0</v>
      </c>
      <c r="W52">
        <v>0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8.8740000000000006</v>
      </c>
      <c r="AG52">
        <v>43.681199999999997</v>
      </c>
      <c r="AH52">
        <v>0</v>
      </c>
      <c r="AI52">
        <v>0</v>
      </c>
      <c r="AJ52">
        <v>0</v>
      </c>
      <c r="AK52">
        <v>51.394500000000001</v>
      </c>
      <c r="AL52">
        <v>2.3239999999999998</v>
      </c>
      <c r="AM52">
        <v>0</v>
      </c>
      <c r="AN52">
        <v>0.43998999999999999</v>
      </c>
      <c r="AO52">
        <v>0</v>
      </c>
      <c r="AP52">
        <v>3.2025000000000001</v>
      </c>
      <c r="AQ52">
        <v>0</v>
      </c>
      <c r="AR52">
        <v>2.2080000000000002</v>
      </c>
      <c r="AS52">
        <v>5.1117600000000003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2570.0686349999996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686.44209999999998</v>
      </c>
      <c r="L53">
        <v>653.15250000000003</v>
      </c>
      <c r="M53">
        <v>92</v>
      </c>
      <c r="N53">
        <v>118.125</v>
      </c>
      <c r="O53">
        <v>123.66562500000001</v>
      </c>
      <c r="P53">
        <v>103.96875</v>
      </c>
      <c r="Q53">
        <v>21.821809999999999</v>
      </c>
      <c r="R53">
        <v>42.390099999999997</v>
      </c>
      <c r="S53">
        <v>26.3901</v>
      </c>
      <c r="T53">
        <v>0</v>
      </c>
      <c r="U53">
        <v>418.77</v>
      </c>
      <c r="V53">
        <v>0</v>
      </c>
      <c r="W53">
        <v>0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8.8740000000000006</v>
      </c>
      <c r="AG53">
        <v>43.681199999999997</v>
      </c>
      <c r="AH53">
        <v>0</v>
      </c>
      <c r="AI53">
        <v>0</v>
      </c>
      <c r="AJ53">
        <v>0</v>
      </c>
      <c r="AK53">
        <v>51.394500000000001</v>
      </c>
      <c r="AL53">
        <v>2.3239999999999998</v>
      </c>
      <c r="AM53">
        <v>0</v>
      </c>
      <c r="AN53">
        <v>0.43998999999999999</v>
      </c>
      <c r="AO53">
        <v>0</v>
      </c>
      <c r="AP53">
        <v>3.2025000000000001</v>
      </c>
      <c r="AQ53">
        <v>0</v>
      </c>
      <c r="AR53">
        <v>2.2080000000000002</v>
      </c>
      <c r="AS53">
        <v>5.1117600000000003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2570.0686349999996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686.44209999999998</v>
      </c>
      <c r="L54">
        <v>653.15250000000003</v>
      </c>
      <c r="M54">
        <v>92</v>
      </c>
      <c r="N54">
        <v>118.125</v>
      </c>
      <c r="O54">
        <v>123.66562500000001</v>
      </c>
      <c r="P54">
        <v>103.96875</v>
      </c>
      <c r="Q54">
        <v>21.821809999999999</v>
      </c>
      <c r="R54">
        <v>42.390099999999997</v>
      </c>
      <c r="S54">
        <v>26.3901</v>
      </c>
      <c r="T54">
        <v>0</v>
      </c>
      <c r="U54">
        <v>418.77</v>
      </c>
      <c r="V54">
        <v>0</v>
      </c>
      <c r="W54">
        <v>0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8.8740000000000006</v>
      </c>
      <c r="AG54">
        <v>43.681199999999997</v>
      </c>
      <c r="AH54">
        <v>0</v>
      </c>
      <c r="AI54">
        <v>0</v>
      </c>
      <c r="AJ54">
        <v>0</v>
      </c>
      <c r="AK54">
        <v>51.394500000000001</v>
      </c>
      <c r="AL54">
        <v>2.3239999999999998</v>
      </c>
      <c r="AM54">
        <v>0</v>
      </c>
      <c r="AN54">
        <v>0.43998999999999999</v>
      </c>
      <c r="AO54">
        <v>0</v>
      </c>
      <c r="AP54">
        <v>3.2025000000000001</v>
      </c>
      <c r="AQ54">
        <v>0</v>
      </c>
      <c r="AR54">
        <v>39.744</v>
      </c>
      <c r="AS54">
        <v>5.1117600000000003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2607.6046349999997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686.44209999999998</v>
      </c>
      <c r="L55">
        <v>653.15250000000003</v>
      </c>
      <c r="M55">
        <v>92</v>
      </c>
      <c r="N55">
        <v>118.125</v>
      </c>
      <c r="O55">
        <v>123.66562500000001</v>
      </c>
      <c r="P55">
        <v>103.96875</v>
      </c>
      <c r="Q55">
        <v>18.28181</v>
      </c>
      <c r="R55">
        <v>34.622999999999998</v>
      </c>
      <c r="S55">
        <v>21.687000000000001</v>
      </c>
      <c r="T55">
        <v>0</v>
      </c>
      <c r="U55">
        <v>418.77</v>
      </c>
      <c r="V55">
        <v>0</v>
      </c>
      <c r="W55">
        <v>0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8.8740000000000006</v>
      </c>
      <c r="AG55">
        <v>43.681199999999997</v>
      </c>
      <c r="AH55">
        <v>0</v>
      </c>
      <c r="AI55">
        <v>0</v>
      </c>
      <c r="AJ55">
        <v>0</v>
      </c>
      <c r="AK55">
        <v>51.394500000000001</v>
      </c>
      <c r="AL55">
        <v>2.3239999999999998</v>
      </c>
      <c r="AM55">
        <v>0</v>
      </c>
      <c r="AN55">
        <v>0.43998999999999999</v>
      </c>
      <c r="AO55">
        <v>0</v>
      </c>
      <c r="AP55">
        <v>3.2025000000000001</v>
      </c>
      <c r="AQ55">
        <v>0</v>
      </c>
      <c r="AR55">
        <v>39.744</v>
      </c>
      <c r="AS55">
        <v>6.726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2593.2086749999994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621.40890000000002</v>
      </c>
      <c r="L56">
        <v>578</v>
      </c>
      <c r="M56">
        <v>92</v>
      </c>
      <c r="N56">
        <v>118.125</v>
      </c>
      <c r="O56">
        <v>123.66562500000001</v>
      </c>
      <c r="P56">
        <v>103.96875</v>
      </c>
      <c r="Q56">
        <v>18.28181</v>
      </c>
      <c r="R56">
        <v>34.622999999999998</v>
      </c>
      <c r="S56">
        <v>21.687000000000001</v>
      </c>
      <c r="T56">
        <v>0</v>
      </c>
      <c r="U56">
        <v>418.77</v>
      </c>
      <c r="V56">
        <v>0</v>
      </c>
      <c r="W56">
        <v>0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8.8740000000000006</v>
      </c>
      <c r="AG56">
        <v>43.681199999999997</v>
      </c>
      <c r="AH56">
        <v>0</v>
      </c>
      <c r="AI56">
        <v>0</v>
      </c>
      <c r="AJ56">
        <v>0</v>
      </c>
      <c r="AK56">
        <v>51.394500000000001</v>
      </c>
      <c r="AL56">
        <v>2.3239999999999998</v>
      </c>
      <c r="AM56">
        <v>0</v>
      </c>
      <c r="AN56">
        <v>0.43998999999999999</v>
      </c>
      <c r="AO56">
        <v>0</v>
      </c>
      <c r="AP56">
        <v>3.2025000000000001</v>
      </c>
      <c r="AQ56">
        <v>0</v>
      </c>
      <c r="AR56">
        <v>2.2080000000000002</v>
      </c>
      <c r="AS56">
        <v>6.726</v>
      </c>
      <c r="AT56">
        <v>11.727736999999999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2412.2179119999996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686.44209999999998</v>
      </c>
      <c r="L57">
        <v>595</v>
      </c>
      <c r="M57">
        <v>92</v>
      </c>
      <c r="N57">
        <v>118.125</v>
      </c>
      <c r="O57">
        <v>123.66562500000001</v>
      </c>
      <c r="P57">
        <v>103.96875</v>
      </c>
      <c r="Q57">
        <v>18.28181</v>
      </c>
      <c r="R57">
        <v>34.622999999999998</v>
      </c>
      <c r="S57">
        <v>21.687000000000001</v>
      </c>
      <c r="T57">
        <v>0</v>
      </c>
      <c r="U57">
        <v>418.77</v>
      </c>
      <c r="V57">
        <v>0</v>
      </c>
      <c r="W57">
        <v>0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8.8740000000000006</v>
      </c>
      <c r="AG57">
        <v>43.681199999999997</v>
      </c>
      <c r="AH57">
        <v>0</v>
      </c>
      <c r="AI57">
        <v>0</v>
      </c>
      <c r="AJ57">
        <v>0</v>
      </c>
      <c r="AK57">
        <v>51.394500000000001</v>
      </c>
      <c r="AL57">
        <v>10.458</v>
      </c>
      <c r="AM57">
        <v>0</v>
      </c>
      <c r="AN57">
        <v>0.43998999999999999</v>
      </c>
      <c r="AO57">
        <v>0</v>
      </c>
      <c r="AP57">
        <v>7.0454999999999997</v>
      </c>
      <c r="AQ57">
        <v>0</v>
      </c>
      <c r="AR57">
        <v>2.2080000000000002</v>
      </c>
      <c r="AS57">
        <v>24.48264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2527.2538150000005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636.90890000000002</v>
      </c>
      <c r="L58">
        <v>622</v>
      </c>
      <c r="M58">
        <v>92</v>
      </c>
      <c r="N58">
        <v>118.125</v>
      </c>
      <c r="O58">
        <v>123.66562500000001</v>
      </c>
      <c r="P58">
        <v>103.96875</v>
      </c>
      <c r="Q58">
        <v>18.28181</v>
      </c>
      <c r="R58">
        <v>34.622999999999998</v>
      </c>
      <c r="S58">
        <v>21.687000000000001</v>
      </c>
      <c r="T58">
        <v>0</v>
      </c>
      <c r="U58">
        <v>418.77</v>
      </c>
      <c r="V58">
        <v>0</v>
      </c>
      <c r="W58">
        <v>0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8.8740000000000006</v>
      </c>
      <c r="AG58">
        <v>43.681199999999997</v>
      </c>
      <c r="AH58">
        <v>0</v>
      </c>
      <c r="AI58">
        <v>0</v>
      </c>
      <c r="AJ58">
        <v>0</v>
      </c>
      <c r="AK58">
        <v>51.394500000000001</v>
      </c>
      <c r="AL58">
        <v>10.458</v>
      </c>
      <c r="AM58">
        <v>0</v>
      </c>
      <c r="AN58">
        <v>0.43998999999999999</v>
      </c>
      <c r="AO58">
        <v>0</v>
      </c>
      <c r="AP58">
        <v>7.0454999999999997</v>
      </c>
      <c r="AQ58">
        <v>0</v>
      </c>
      <c r="AR58">
        <v>2.2080000000000002</v>
      </c>
      <c r="AS58">
        <v>24.48264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2504.7206149999997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636.90890000000002</v>
      </c>
      <c r="L59">
        <v>629</v>
      </c>
      <c r="M59">
        <v>92</v>
      </c>
      <c r="N59">
        <v>118.125</v>
      </c>
      <c r="O59">
        <v>123.66562500000001</v>
      </c>
      <c r="P59">
        <v>103.96875</v>
      </c>
      <c r="Q59">
        <v>18.28181</v>
      </c>
      <c r="R59">
        <v>34.622999999999998</v>
      </c>
      <c r="S59">
        <v>21.687000000000001</v>
      </c>
      <c r="T59">
        <v>0</v>
      </c>
      <c r="U59">
        <v>418.77</v>
      </c>
      <c r="V59">
        <v>0</v>
      </c>
      <c r="W59">
        <v>0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8.8740000000000006</v>
      </c>
      <c r="AG59">
        <v>43.681199999999997</v>
      </c>
      <c r="AH59">
        <v>0</v>
      </c>
      <c r="AI59">
        <v>0</v>
      </c>
      <c r="AJ59">
        <v>0</v>
      </c>
      <c r="AK59">
        <v>51.394500000000001</v>
      </c>
      <c r="AL59">
        <v>10.458</v>
      </c>
      <c r="AM59">
        <v>0</v>
      </c>
      <c r="AN59">
        <v>0.43998999999999999</v>
      </c>
      <c r="AO59">
        <v>0</v>
      </c>
      <c r="AP59">
        <v>7.0454999999999997</v>
      </c>
      <c r="AQ59">
        <v>0</v>
      </c>
      <c r="AR59">
        <v>2.2080000000000002</v>
      </c>
      <c r="AS59">
        <v>24.48264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2511.7206149999997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602.05889999999999</v>
      </c>
      <c r="L60">
        <v>628</v>
      </c>
      <c r="M60">
        <v>92</v>
      </c>
      <c r="N60">
        <v>118.125</v>
      </c>
      <c r="O60">
        <v>123.66562500000001</v>
      </c>
      <c r="P60">
        <v>103.96875</v>
      </c>
      <c r="Q60">
        <v>18.28181</v>
      </c>
      <c r="R60">
        <v>34.622999999999998</v>
      </c>
      <c r="S60">
        <v>21.687000000000001</v>
      </c>
      <c r="T60">
        <v>0</v>
      </c>
      <c r="U60">
        <v>418.77</v>
      </c>
      <c r="V60">
        <v>0</v>
      </c>
      <c r="W60">
        <v>0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8.8740000000000006</v>
      </c>
      <c r="AG60">
        <v>43.681199999999997</v>
      </c>
      <c r="AH60">
        <v>0</v>
      </c>
      <c r="AI60">
        <v>0</v>
      </c>
      <c r="AJ60">
        <v>0</v>
      </c>
      <c r="AK60">
        <v>51.394500000000001</v>
      </c>
      <c r="AL60">
        <v>10.458</v>
      </c>
      <c r="AM60">
        <v>0</v>
      </c>
      <c r="AN60">
        <v>0.43998999999999999</v>
      </c>
      <c r="AO60">
        <v>0</v>
      </c>
      <c r="AP60">
        <v>7.0454999999999997</v>
      </c>
      <c r="AQ60">
        <v>0</v>
      </c>
      <c r="AR60">
        <v>2.2080000000000002</v>
      </c>
      <c r="AS60">
        <v>24.48264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2475.8706150000003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668.40890000000002</v>
      </c>
      <c r="L61">
        <v>537.86</v>
      </c>
      <c r="M61">
        <v>92</v>
      </c>
      <c r="N61">
        <v>118.125</v>
      </c>
      <c r="O61">
        <v>123.66562500000001</v>
      </c>
      <c r="P61">
        <v>103.96875</v>
      </c>
      <c r="Q61">
        <v>18.28181</v>
      </c>
      <c r="R61">
        <v>34.622999999999998</v>
      </c>
      <c r="S61">
        <v>21.687000000000001</v>
      </c>
      <c r="T61">
        <v>0</v>
      </c>
      <c r="U61">
        <v>418.77</v>
      </c>
      <c r="V61">
        <v>0</v>
      </c>
      <c r="W61">
        <v>0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8.8740000000000006</v>
      </c>
      <c r="AG61">
        <v>43.681199999999997</v>
      </c>
      <c r="AH61">
        <v>0</v>
      </c>
      <c r="AI61">
        <v>0</v>
      </c>
      <c r="AJ61">
        <v>0</v>
      </c>
      <c r="AK61">
        <v>51.394500000000001</v>
      </c>
      <c r="AL61">
        <v>10.458</v>
      </c>
      <c r="AM61">
        <v>0</v>
      </c>
      <c r="AN61">
        <v>0.43998999999999999</v>
      </c>
      <c r="AO61">
        <v>0</v>
      </c>
      <c r="AP61">
        <v>2.5619999999999998</v>
      </c>
      <c r="AQ61">
        <v>0</v>
      </c>
      <c r="AR61">
        <v>2.2080000000000002</v>
      </c>
      <c r="AS61">
        <v>6.726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2429.840475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615.90890000000002</v>
      </c>
      <c r="L62">
        <v>526.33000000000004</v>
      </c>
      <c r="M62">
        <v>92</v>
      </c>
      <c r="N62">
        <v>118.125</v>
      </c>
      <c r="O62">
        <v>123.66562500000001</v>
      </c>
      <c r="P62">
        <v>103.96875</v>
      </c>
      <c r="Q62">
        <v>18.28181</v>
      </c>
      <c r="R62">
        <v>34.622999999999998</v>
      </c>
      <c r="S62">
        <v>21.687000000000001</v>
      </c>
      <c r="T62">
        <v>0</v>
      </c>
      <c r="U62">
        <v>418.77</v>
      </c>
      <c r="V62">
        <v>0</v>
      </c>
      <c r="W62">
        <v>0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8.8740000000000006</v>
      </c>
      <c r="AG62">
        <v>43.681199999999997</v>
      </c>
      <c r="AH62">
        <v>0</v>
      </c>
      <c r="AI62">
        <v>0</v>
      </c>
      <c r="AJ62">
        <v>0</v>
      </c>
      <c r="AK62">
        <v>51.394500000000001</v>
      </c>
      <c r="AL62">
        <v>10.458</v>
      </c>
      <c r="AM62">
        <v>0</v>
      </c>
      <c r="AN62">
        <v>0.43998999999999999</v>
      </c>
      <c r="AO62">
        <v>0</v>
      </c>
      <c r="AP62">
        <v>2.5619999999999998</v>
      </c>
      <c r="AQ62">
        <v>0</v>
      </c>
      <c r="AR62">
        <v>2.2080000000000002</v>
      </c>
      <c r="AS62">
        <v>5.1117600000000003</v>
      </c>
      <c r="AT62">
        <v>12.793894999999999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2361.9933299999998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602.05889999999999</v>
      </c>
      <c r="L63">
        <v>531.13</v>
      </c>
      <c r="M63">
        <v>92</v>
      </c>
      <c r="N63">
        <v>118.125</v>
      </c>
      <c r="O63">
        <v>123.66562500000001</v>
      </c>
      <c r="P63">
        <v>103.96875</v>
      </c>
      <c r="Q63">
        <v>18.28181</v>
      </c>
      <c r="R63">
        <v>34.622999999999998</v>
      </c>
      <c r="S63">
        <v>21.687000000000001</v>
      </c>
      <c r="T63">
        <v>0</v>
      </c>
      <c r="U63">
        <v>418.77</v>
      </c>
      <c r="V63">
        <v>0</v>
      </c>
      <c r="W63">
        <v>0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8.8740000000000006</v>
      </c>
      <c r="AG63">
        <v>43.681199999999997</v>
      </c>
      <c r="AH63">
        <v>0</v>
      </c>
      <c r="AI63">
        <v>0</v>
      </c>
      <c r="AJ63">
        <v>0</v>
      </c>
      <c r="AK63">
        <v>51.394500000000001</v>
      </c>
      <c r="AL63">
        <v>10.458</v>
      </c>
      <c r="AM63">
        <v>0</v>
      </c>
      <c r="AN63">
        <v>0.43998999999999999</v>
      </c>
      <c r="AO63">
        <v>0</v>
      </c>
      <c r="AP63">
        <v>2.5619999999999998</v>
      </c>
      <c r="AQ63">
        <v>0</v>
      </c>
      <c r="AR63">
        <v>2.2080000000000002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2355.1462349999997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636.90890000000002</v>
      </c>
      <c r="L64">
        <v>544.58000000000004</v>
      </c>
      <c r="M64">
        <v>92</v>
      </c>
      <c r="N64">
        <v>118.125</v>
      </c>
      <c r="O64">
        <v>123.66562500000001</v>
      </c>
      <c r="P64">
        <v>103.96875</v>
      </c>
      <c r="Q64">
        <v>18.28181</v>
      </c>
      <c r="R64">
        <v>34.622999999999998</v>
      </c>
      <c r="S64">
        <v>21.687000000000001</v>
      </c>
      <c r="T64">
        <v>0</v>
      </c>
      <c r="U64">
        <v>418.77</v>
      </c>
      <c r="V64">
        <v>0</v>
      </c>
      <c r="W64">
        <v>0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8.8740000000000006</v>
      </c>
      <c r="AG64">
        <v>43.681199999999997</v>
      </c>
      <c r="AH64">
        <v>0</v>
      </c>
      <c r="AI64">
        <v>0</v>
      </c>
      <c r="AJ64">
        <v>0</v>
      </c>
      <c r="AK64">
        <v>51.394500000000001</v>
      </c>
      <c r="AL64">
        <v>10.458</v>
      </c>
      <c r="AM64">
        <v>0</v>
      </c>
      <c r="AN64">
        <v>0.43998999999999999</v>
      </c>
      <c r="AO64">
        <v>0</v>
      </c>
      <c r="AP64">
        <v>2.5619999999999998</v>
      </c>
      <c r="AQ64">
        <v>0</v>
      </c>
      <c r="AR64">
        <v>2.2080000000000002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2403.4462349999999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636.90890000000002</v>
      </c>
      <c r="L65">
        <v>563.78</v>
      </c>
      <c r="M65">
        <v>92</v>
      </c>
      <c r="N65">
        <v>118.125</v>
      </c>
      <c r="O65">
        <v>123.66562500000001</v>
      </c>
      <c r="P65">
        <v>103.96875</v>
      </c>
      <c r="Q65">
        <v>18.28181</v>
      </c>
      <c r="R65">
        <v>34.622999999999998</v>
      </c>
      <c r="S65">
        <v>21.687000000000001</v>
      </c>
      <c r="T65">
        <v>0</v>
      </c>
      <c r="U65">
        <v>418.77</v>
      </c>
      <c r="V65">
        <v>0</v>
      </c>
      <c r="W65">
        <v>0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8.8740000000000006</v>
      </c>
      <c r="AG65">
        <v>43.681199999999997</v>
      </c>
      <c r="AH65">
        <v>0</v>
      </c>
      <c r="AI65">
        <v>0</v>
      </c>
      <c r="AJ65">
        <v>0</v>
      </c>
      <c r="AK65">
        <v>51.394500000000001</v>
      </c>
      <c r="AL65">
        <v>10.458</v>
      </c>
      <c r="AM65">
        <v>0</v>
      </c>
      <c r="AN65">
        <v>0.43998999999999999</v>
      </c>
      <c r="AO65">
        <v>0</v>
      </c>
      <c r="AP65">
        <v>2.5619999999999998</v>
      </c>
      <c r="AQ65">
        <v>0</v>
      </c>
      <c r="AR65">
        <v>2.2080000000000002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2422.6462349999997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668.40890000000002</v>
      </c>
      <c r="L66">
        <v>579.14</v>
      </c>
      <c r="M66">
        <v>92</v>
      </c>
      <c r="N66">
        <v>118.125</v>
      </c>
      <c r="O66">
        <v>123.66562500000001</v>
      </c>
      <c r="P66">
        <v>103.96875</v>
      </c>
      <c r="Q66">
        <v>18.28181</v>
      </c>
      <c r="R66">
        <v>34.622999999999998</v>
      </c>
      <c r="S66">
        <v>21.687000000000001</v>
      </c>
      <c r="T66">
        <v>0</v>
      </c>
      <c r="U66">
        <v>418.77</v>
      </c>
      <c r="V66">
        <v>0</v>
      </c>
      <c r="W66">
        <v>0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8.8740000000000006</v>
      </c>
      <c r="AG66">
        <v>43.681199999999997</v>
      </c>
      <c r="AH66">
        <v>0</v>
      </c>
      <c r="AI66">
        <v>0</v>
      </c>
      <c r="AJ66">
        <v>0</v>
      </c>
      <c r="AK66">
        <v>51.394500000000001</v>
      </c>
      <c r="AL66">
        <v>10.458</v>
      </c>
      <c r="AM66">
        <v>0</v>
      </c>
      <c r="AN66">
        <v>0.43998999999999999</v>
      </c>
      <c r="AO66">
        <v>0</v>
      </c>
      <c r="AP66">
        <v>2.5619999999999998</v>
      </c>
      <c r="AQ66">
        <v>0</v>
      </c>
      <c r="AR66">
        <v>2.2080000000000002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2469.5062349999994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615.90890000000002</v>
      </c>
      <c r="L67">
        <v>582.98</v>
      </c>
      <c r="M67">
        <v>92</v>
      </c>
      <c r="N67">
        <v>118.125</v>
      </c>
      <c r="O67">
        <v>123.66562500000001</v>
      </c>
      <c r="P67">
        <v>103.96875</v>
      </c>
      <c r="Q67">
        <v>18.28181</v>
      </c>
      <c r="R67">
        <v>34.622999999999998</v>
      </c>
      <c r="S67">
        <v>21.687000000000001</v>
      </c>
      <c r="T67">
        <v>0</v>
      </c>
      <c r="U67">
        <v>418.77</v>
      </c>
      <c r="V67">
        <v>0</v>
      </c>
      <c r="W67">
        <v>0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9.6778399999999998</v>
      </c>
      <c r="AD67">
        <v>0</v>
      </c>
      <c r="AE67">
        <v>3.8490000000000002</v>
      </c>
      <c r="AF67">
        <v>8.8740000000000006</v>
      </c>
      <c r="AG67">
        <v>43.681199999999997</v>
      </c>
      <c r="AH67">
        <v>0</v>
      </c>
      <c r="AI67">
        <v>0</v>
      </c>
      <c r="AJ67">
        <v>0</v>
      </c>
      <c r="AK67">
        <v>51.394500000000001</v>
      </c>
      <c r="AL67">
        <v>10.458</v>
      </c>
      <c r="AM67">
        <v>0</v>
      </c>
      <c r="AN67">
        <v>0.43998999999999999</v>
      </c>
      <c r="AO67">
        <v>0</v>
      </c>
      <c r="AP67">
        <v>3.2025000000000001</v>
      </c>
      <c r="AQ67">
        <v>0</v>
      </c>
      <c r="AR67">
        <v>4.4160000000000004</v>
      </c>
      <c r="AS67">
        <v>5.1117600000000003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2433.3725749999994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686.44209999999998</v>
      </c>
      <c r="L68">
        <v>582.98</v>
      </c>
      <c r="M68">
        <v>92</v>
      </c>
      <c r="N68">
        <v>118.125</v>
      </c>
      <c r="O68">
        <v>123.66562500000001</v>
      </c>
      <c r="P68">
        <v>103.96875</v>
      </c>
      <c r="Q68">
        <v>18.28181</v>
      </c>
      <c r="R68">
        <v>34.622999999999998</v>
      </c>
      <c r="S68">
        <v>21.687000000000001</v>
      </c>
      <c r="T68">
        <v>0</v>
      </c>
      <c r="U68">
        <v>418.77</v>
      </c>
      <c r="V68">
        <v>0</v>
      </c>
      <c r="W68">
        <v>0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19.374780999999999</v>
      </c>
      <c r="AD68">
        <v>0</v>
      </c>
      <c r="AE68">
        <v>3.8490000000000002</v>
      </c>
      <c r="AF68">
        <v>8.8740000000000006</v>
      </c>
      <c r="AG68">
        <v>43.681199999999997</v>
      </c>
      <c r="AH68">
        <v>12.4057</v>
      </c>
      <c r="AI68">
        <v>0</v>
      </c>
      <c r="AJ68">
        <v>0</v>
      </c>
      <c r="AK68">
        <v>51.394500000000001</v>
      </c>
      <c r="AL68">
        <v>10.458</v>
      </c>
      <c r="AM68">
        <v>0</v>
      </c>
      <c r="AN68">
        <v>0.43998999999999999</v>
      </c>
      <c r="AO68">
        <v>0</v>
      </c>
      <c r="AP68">
        <v>3.2025000000000001</v>
      </c>
      <c r="AQ68">
        <v>10.521000000000001</v>
      </c>
      <c r="AR68">
        <v>4.4160000000000004</v>
      </c>
      <c r="AS68">
        <v>5.1117600000000003</v>
      </c>
      <c r="AT68">
        <v>11.727736999999999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2533.2603529999997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686.44209999999998</v>
      </c>
      <c r="L69">
        <v>632.08680000000004</v>
      </c>
      <c r="M69">
        <v>92</v>
      </c>
      <c r="N69">
        <v>118.125</v>
      </c>
      <c r="O69">
        <v>123.66562500000001</v>
      </c>
      <c r="P69">
        <v>103.96875</v>
      </c>
      <c r="Q69">
        <v>21.821809999999999</v>
      </c>
      <c r="R69">
        <v>42.390099999999997</v>
      </c>
      <c r="S69">
        <v>26.266293000000001</v>
      </c>
      <c r="T69">
        <v>0</v>
      </c>
      <c r="U69">
        <v>418.77</v>
      </c>
      <c r="V69">
        <v>0</v>
      </c>
      <c r="W69">
        <v>0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19.374780999999999</v>
      </c>
      <c r="AD69">
        <v>0</v>
      </c>
      <c r="AE69">
        <v>3.8490000000000002</v>
      </c>
      <c r="AF69">
        <v>8.8740000000000006</v>
      </c>
      <c r="AG69">
        <v>43.681199999999997</v>
      </c>
      <c r="AH69">
        <v>23.390899999999998</v>
      </c>
      <c r="AI69">
        <v>0</v>
      </c>
      <c r="AJ69">
        <v>0</v>
      </c>
      <c r="AK69">
        <v>51.394500000000001</v>
      </c>
      <c r="AL69">
        <v>23.24</v>
      </c>
      <c r="AM69">
        <v>0</v>
      </c>
      <c r="AN69">
        <v>0.43998999999999999</v>
      </c>
      <c r="AO69">
        <v>0</v>
      </c>
      <c r="AP69">
        <v>3.2025000000000001</v>
      </c>
      <c r="AQ69">
        <v>23.625</v>
      </c>
      <c r="AR69">
        <v>4.4160000000000004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2638.3938089999992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686.44209999999998</v>
      </c>
      <c r="L70">
        <v>632.08680000000004</v>
      </c>
      <c r="M70">
        <v>92</v>
      </c>
      <c r="N70">
        <v>118.125</v>
      </c>
      <c r="O70">
        <v>123.66562500000001</v>
      </c>
      <c r="P70">
        <v>103.96875</v>
      </c>
      <c r="Q70">
        <v>21.821809999999999</v>
      </c>
      <c r="R70">
        <v>42.390099999999997</v>
      </c>
      <c r="S70">
        <v>26.3901</v>
      </c>
      <c r="T70">
        <v>0</v>
      </c>
      <c r="U70">
        <v>418.77</v>
      </c>
      <c r="V70">
        <v>0</v>
      </c>
      <c r="W70">
        <v>0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19.374780999999999</v>
      </c>
      <c r="AD70">
        <v>0</v>
      </c>
      <c r="AE70">
        <v>3.8490000000000002</v>
      </c>
      <c r="AF70">
        <v>8.8740000000000006</v>
      </c>
      <c r="AG70">
        <v>43.681199999999997</v>
      </c>
      <c r="AH70">
        <v>46.781799999999997</v>
      </c>
      <c r="AI70">
        <v>0</v>
      </c>
      <c r="AJ70">
        <v>0</v>
      </c>
      <c r="AK70">
        <v>51.394500000000001</v>
      </c>
      <c r="AL70">
        <v>23.24</v>
      </c>
      <c r="AM70">
        <v>0</v>
      </c>
      <c r="AN70">
        <v>0.43998999999999999</v>
      </c>
      <c r="AO70">
        <v>0</v>
      </c>
      <c r="AP70">
        <v>2.4339</v>
      </c>
      <c r="AQ70">
        <v>36.225000000000001</v>
      </c>
      <c r="AR70">
        <v>4.4160000000000004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2673.7399159999995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686.44209999999998</v>
      </c>
      <c r="L71">
        <v>632.08680000000004</v>
      </c>
      <c r="M71">
        <v>92</v>
      </c>
      <c r="N71">
        <v>118.125</v>
      </c>
      <c r="O71">
        <v>123.66562500000001</v>
      </c>
      <c r="P71">
        <v>103.96875</v>
      </c>
      <c r="Q71">
        <v>21.821809999999999</v>
      </c>
      <c r="R71">
        <v>42.390099999999997</v>
      </c>
      <c r="S71">
        <v>26.3901</v>
      </c>
      <c r="T71">
        <v>0</v>
      </c>
      <c r="U71">
        <v>418.77</v>
      </c>
      <c r="V71">
        <v>0</v>
      </c>
      <c r="W71">
        <v>0</v>
      </c>
      <c r="X71">
        <v>147.26089999999999</v>
      </c>
      <c r="Y71">
        <v>0</v>
      </c>
      <c r="Z71">
        <v>0</v>
      </c>
      <c r="AA71">
        <v>0</v>
      </c>
      <c r="AB71">
        <v>0</v>
      </c>
      <c r="AC71">
        <v>19.374780999999999</v>
      </c>
      <c r="AD71">
        <v>9.1360360000000007</v>
      </c>
      <c r="AE71">
        <v>3.8490000000000002</v>
      </c>
      <c r="AF71">
        <v>17.748000000000001</v>
      </c>
      <c r="AG71">
        <v>43.681199999999997</v>
      </c>
      <c r="AH71">
        <v>70.172700000000006</v>
      </c>
      <c r="AI71">
        <v>0</v>
      </c>
      <c r="AJ71">
        <v>0</v>
      </c>
      <c r="AK71">
        <v>51.394500000000001</v>
      </c>
      <c r="AL71">
        <v>23.24</v>
      </c>
      <c r="AM71">
        <v>0</v>
      </c>
      <c r="AN71">
        <v>0.43998999999999999</v>
      </c>
      <c r="AO71">
        <v>0</v>
      </c>
      <c r="AP71">
        <v>2.4339</v>
      </c>
      <c r="AQ71">
        <v>62.244</v>
      </c>
      <c r="AR71">
        <v>39.744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2776.4878519999997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686.44209999999998</v>
      </c>
      <c r="L72">
        <v>632.08680000000004</v>
      </c>
      <c r="M72">
        <v>92</v>
      </c>
      <c r="N72">
        <v>118.125</v>
      </c>
      <c r="O72">
        <v>123.66562500000001</v>
      </c>
      <c r="P72">
        <v>103.96875</v>
      </c>
      <c r="Q72">
        <v>21.821809999999999</v>
      </c>
      <c r="R72">
        <v>42.390099999999997</v>
      </c>
      <c r="S72">
        <v>26.3901</v>
      </c>
      <c r="T72">
        <v>0</v>
      </c>
      <c r="U72">
        <v>418.77</v>
      </c>
      <c r="V72">
        <v>0</v>
      </c>
      <c r="W72">
        <v>0</v>
      </c>
      <c r="X72">
        <v>147.26089999999999</v>
      </c>
      <c r="Y72">
        <v>0</v>
      </c>
      <c r="Z72">
        <v>0</v>
      </c>
      <c r="AA72">
        <v>0</v>
      </c>
      <c r="AB72">
        <v>13.17004</v>
      </c>
      <c r="AC72">
        <v>19.374780999999999</v>
      </c>
      <c r="AD72">
        <v>18.272072000000001</v>
      </c>
      <c r="AE72">
        <v>21.811</v>
      </c>
      <c r="AF72">
        <v>26.622</v>
      </c>
      <c r="AG72">
        <v>43.681199999999997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23.24</v>
      </c>
      <c r="AM72">
        <v>0</v>
      </c>
      <c r="AN72">
        <v>0.43998999999999999</v>
      </c>
      <c r="AO72">
        <v>0</v>
      </c>
      <c r="AP72">
        <v>2.4339</v>
      </c>
      <c r="AQ72">
        <v>62.244</v>
      </c>
      <c r="AR72">
        <v>39.744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2851.5668279999995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686.44209999999998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21.821809999999999</v>
      </c>
      <c r="R73">
        <v>42.390099999999997</v>
      </c>
      <c r="S73">
        <v>26.3901</v>
      </c>
      <c r="T73">
        <v>0</v>
      </c>
      <c r="U73">
        <v>418.77</v>
      </c>
      <c r="V73">
        <v>0</v>
      </c>
      <c r="W73">
        <v>0</v>
      </c>
      <c r="X73">
        <v>147.26089999999999</v>
      </c>
      <c r="Y73">
        <v>0</v>
      </c>
      <c r="Z73">
        <v>0</v>
      </c>
      <c r="AA73">
        <v>0</v>
      </c>
      <c r="AB73">
        <v>26.34008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43.681199999999997</v>
      </c>
      <c r="AH73">
        <v>116.9545</v>
      </c>
      <c r="AI73">
        <v>16.548999999999999</v>
      </c>
      <c r="AJ73">
        <v>0</v>
      </c>
      <c r="AK73">
        <v>51.394500000000001</v>
      </c>
      <c r="AL73">
        <v>66.814999999999998</v>
      </c>
      <c r="AM73">
        <v>0</v>
      </c>
      <c r="AN73">
        <v>0.43998999999999999</v>
      </c>
      <c r="AO73">
        <v>0</v>
      </c>
      <c r="AP73">
        <v>2.4339</v>
      </c>
      <c r="AQ73">
        <v>62.244</v>
      </c>
      <c r="AR73">
        <v>6.6239999999999997</v>
      </c>
      <c r="AS73">
        <v>5.1117600000000003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2974.3570599999994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686.44209999999998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21.821809999999999</v>
      </c>
      <c r="R74">
        <v>42.390099999999997</v>
      </c>
      <c r="S74">
        <v>26.3901</v>
      </c>
      <c r="T74">
        <v>0</v>
      </c>
      <c r="U74">
        <v>418.77</v>
      </c>
      <c r="V74">
        <v>0</v>
      </c>
      <c r="W74">
        <v>0</v>
      </c>
      <c r="X74">
        <v>147.26089999999999</v>
      </c>
      <c r="Y74">
        <v>0</v>
      </c>
      <c r="Z74">
        <v>0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43.681199999999997</v>
      </c>
      <c r="AH74">
        <v>116.9545</v>
      </c>
      <c r="AI74">
        <v>16.548999999999999</v>
      </c>
      <c r="AJ74">
        <v>0</v>
      </c>
      <c r="AK74">
        <v>51.394500000000001</v>
      </c>
      <c r="AL74">
        <v>66.814999999999998</v>
      </c>
      <c r="AM74">
        <v>0</v>
      </c>
      <c r="AN74">
        <v>0.43998999999999999</v>
      </c>
      <c r="AO74">
        <v>0</v>
      </c>
      <c r="AP74">
        <v>2.4339</v>
      </c>
      <c r="AQ74">
        <v>62.244</v>
      </c>
      <c r="AR74">
        <v>6.6239999999999997</v>
      </c>
      <c r="AS74">
        <v>5.1117600000000003</v>
      </c>
      <c r="AT74">
        <v>13.540206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2995.2065419999994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686.44209999999998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21.821809999999999</v>
      </c>
      <c r="R75">
        <v>42.390099999999997</v>
      </c>
      <c r="S75">
        <v>26.3901</v>
      </c>
      <c r="T75">
        <v>0</v>
      </c>
      <c r="U75">
        <v>418.77</v>
      </c>
      <c r="V75">
        <v>0</v>
      </c>
      <c r="W75">
        <v>0</v>
      </c>
      <c r="X75">
        <v>147.26089999999999</v>
      </c>
      <c r="Y75">
        <v>0</v>
      </c>
      <c r="Z75">
        <v>0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43.681199999999997</v>
      </c>
      <c r="AH75">
        <v>116.9545</v>
      </c>
      <c r="AI75">
        <v>16.548999999999999</v>
      </c>
      <c r="AJ75">
        <v>0</v>
      </c>
      <c r="AK75">
        <v>51.394500000000001</v>
      </c>
      <c r="AL75">
        <v>66.814999999999998</v>
      </c>
      <c r="AM75">
        <v>0</v>
      </c>
      <c r="AN75">
        <v>0.43998999999999999</v>
      </c>
      <c r="AO75">
        <v>0</v>
      </c>
      <c r="AP75">
        <v>2.4339</v>
      </c>
      <c r="AQ75">
        <v>62.244</v>
      </c>
      <c r="AR75">
        <v>6.6239999999999997</v>
      </c>
      <c r="AS75">
        <v>5.1117600000000003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2996.6631359999992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686.44209999999998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21.821809999999999</v>
      </c>
      <c r="R76">
        <v>42.390099999999997</v>
      </c>
      <c r="S76">
        <v>26.3901</v>
      </c>
      <c r="T76">
        <v>0</v>
      </c>
      <c r="U76">
        <v>418.77</v>
      </c>
      <c r="V76">
        <v>0</v>
      </c>
      <c r="W76">
        <v>0</v>
      </c>
      <c r="X76">
        <v>147.26089999999999</v>
      </c>
      <c r="Y76">
        <v>0</v>
      </c>
      <c r="Z76">
        <v>0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43.681199999999997</v>
      </c>
      <c r="AH76">
        <v>116.9545</v>
      </c>
      <c r="AI76">
        <v>16.548999999999999</v>
      </c>
      <c r="AJ76">
        <v>0</v>
      </c>
      <c r="AK76">
        <v>51.394500000000001</v>
      </c>
      <c r="AL76">
        <v>66.814999999999998</v>
      </c>
      <c r="AM76">
        <v>0</v>
      </c>
      <c r="AN76">
        <v>0.43998999999999999</v>
      </c>
      <c r="AO76">
        <v>0</v>
      </c>
      <c r="AP76">
        <v>2.4339</v>
      </c>
      <c r="AQ76">
        <v>62.244</v>
      </c>
      <c r="AR76">
        <v>6.6239999999999997</v>
      </c>
      <c r="AS76">
        <v>5.1117600000000003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2996.6631359999992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686.44209999999998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147.26089999999999</v>
      </c>
      <c r="Y77">
        <v>0</v>
      </c>
      <c r="Z77">
        <v>0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43.681199999999997</v>
      </c>
      <c r="AH77">
        <v>116.9545</v>
      </c>
      <c r="AI77">
        <v>16.548999999999999</v>
      </c>
      <c r="AJ77">
        <v>0</v>
      </c>
      <c r="AK77">
        <v>51.394500000000001</v>
      </c>
      <c r="AL77">
        <v>66.814999999999998</v>
      </c>
      <c r="AM77">
        <v>0</v>
      </c>
      <c r="AN77">
        <v>0.43998999999999999</v>
      </c>
      <c r="AO77">
        <v>0</v>
      </c>
      <c r="AP77">
        <v>2.4339</v>
      </c>
      <c r="AQ77">
        <v>62.244</v>
      </c>
      <c r="AR77">
        <v>6.6239999999999997</v>
      </c>
      <c r="AS77">
        <v>5.1117600000000003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2996.6631359999992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686.44209999999998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147.26089999999999</v>
      </c>
      <c r="Y78">
        <v>0</v>
      </c>
      <c r="Z78">
        <v>0</v>
      </c>
      <c r="AA78">
        <v>0</v>
      </c>
      <c r="AB78">
        <v>26.34008</v>
      </c>
      <c r="AC78">
        <v>19.374780999999999</v>
      </c>
      <c r="AD78">
        <v>36.544144000000003</v>
      </c>
      <c r="AE78">
        <v>49.436556000000003</v>
      </c>
      <c r="AF78">
        <v>30.565999999999999</v>
      </c>
      <c r="AG78">
        <v>43.681199999999997</v>
      </c>
      <c r="AH78">
        <v>116.9545</v>
      </c>
      <c r="AI78">
        <v>16.548999999999999</v>
      </c>
      <c r="AJ78">
        <v>0</v>
      </c>
      <c r="AK78">
        <v>51.394500000000001</v>
      </c>
      <c r="AL78">
        <v>66.814999999999998</v>
      </c>
      <c r="AM78">
        <v>0</v>
      </c>
      <c r="AN78">
        <v>0.43998999999999999</v>
      </c>
      <c r="AO78">
        <v>0</v>
      </c>
      <c r="AP78">
        <v>2.4339</v>
      </c>
      <c r="AQ78">
        <v>62.244</v>
      </c>
      <c r="AR78">
        <v>6.6239999999999997</v>
      </c>
      <c r="AS78">
        <v>5.1117600000000003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2983.4930959999992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686.44209999999998</v>
      </c>
      <c r="L79">
        <v>653.15250000000003</v>
      </c>
      <c r="M79">
        <v>92</v>
      </c>
      <c r="N79">
        <v>118.125</v>
      </c>
      <c r="O79">
        <v>123.66562500000001</v>
      </c>
      <c r="P79">
        <v>103.96875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147.26089999999999</v>
      </c>
      <c r="Y79">
        <v>0</v>
      </c>
      <c r="Z79">
        <v>0</v>
      </c>
      <c r="AA79">
        <v>0</v>
      </c>
      <c r="AB79">
        <v>13.17004</v>
      </c>
      <c r="AC79">
        <v>19.374780999999999</v>
      </c>
      <c r="AD79">
        <v>18.229800000000001</v>
      </c>
      <c r="AE79">
        <v>20.527999999999999</v>
      </c>
      <c r="AF79">
        <v>26.622</v>
      </c>
      <c r="AG79">
        <v>43.681199999999997</v>
      </c>
      <c r="AH79">
        <v>116.9545</v>
      </c>
      <c r="AI79">
        <v>2.5459999999999998</v>
      </c>
      <c r="AJ79">
        <v>0</v>
      </c>
      <c r="AK79">
        <v>51.394500000000001</v>
      </c>
      <c r="AL79">
        <v>20.916</v>
      </c>
      <c r="AM79">
        <v>0</v>
      </c>
      <c r="AN79">
        <v>0.43998999999999999</v>
      </c>
      <c r="AO79">
        <v>0</v>
      </c>
      <c r="AP79">
        <v>2.4339</v>
      </c>
      <c r="AQ79">
        <v>62.244</v>
      </c>
      <c r="AR79">
        <v>39.744</v>
      </c>
      <c r="AS79">
        <v>24.48264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2911.7450359999998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686.44209999999998</v>
      </c>
      <c r="L80">
        <v>653.15250000000003</v>
      </c>
      <c r="M80">
        <v>92</v>
      </c>
      <c r="N80">
        <v>118.125</v>
      </c>
      <c r="O80">
        <v>123.66562500000001</v>
      </c>
      <c r="P80">
        <v>103.96875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147.26089999999999</v>
      </c>
      <c r="Y80">
        <v>0</v>
      </c>
      <c r="Z80">
        <v>0</v>
      </c>
      <c r="AA80">
        <v>0</v>
      </c>
      <c r="AB80">
        <v>0</v>
      </c>
      <c r="AC80">
        <v>19.374780999999999</v>
      </c>
      <c r="AD80">
        <v>0</v>
      </c>
      <c r="AE80">
        <v>9.7507999999999999</v>
      </c>
      <c r="AF80">
        <v>26.622</v>
      </c>
      <c r="AG80">
        <v>43.681199999999997</v>
      </c>
      <c r="AH80">
        <v>93.563599999999994</v>
      </c>
      <c r="AI80">
        <v>0</v>
      </c>
      <c r="AJ80">
        <v>0</v>
      </c>
      <c r="AK80">
        <v>51.394500000000001</v>
      </c>
      <c r="AL80">
        <v>20.916</v>
      </c>
      <c r="AM80">
        <v>0</v>
      </c>
      <c r="AN80">
        <v>0.43998999999999999</v>
      </c>
      <c r="AO80">
        <v>0</v>
      </c>
      <c r="AP80">
        <v>2.4339</v>
      </c>
      <c r="AQ80">
        <v>62.244</v>
      </c>
      <c r="AR80">
        <v>39.744</v>
      </c>
      <c r="AS80">
        <v>24.48264</v>
      </c>
      <c r="AT80">
        <v>12.793894999999999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2841.428191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686.44209999999998</v>
      </c>
      <c r="L81">
        <v>639.61680000000001</v>
      </c>
      <c r="M81">
        <v>92</v>
      </c>
      <c r="N81">
        <v>118.125</v>
      </c>
      <c r="O81">
        <v>123.66562500000001</v>
      </c>
      <c r="P81">
        <v>103.96875</v>
      </c>
      <c r="Q81">
        <v>21.821809999999999</v>
      </c>
      <c r="R81">
        <v>42.384799999999998</v>
      </c>
      <c r="S81">
        <v>26.293600000000001</v>
      </c>
      <c r="T81">
        <v>0</v>
      </c>
      <c r="U81">
        <v>401.625</v>
      </c>
      <c r="V81">
        <v>0</v>
      </c>
      <c r="W81">
        <v>0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9.6778399999999998</v>
      </c>
      <c r="AD81">
        <v>0</v>
      </c>
      <c r="AE81">
        <v>3.8490000000000002</v>
      </c>
      <c r="AF81">
        <v>17.748000000000001</v>
      </c>
      <c r="AG81">
        <v>43.681199999999997</v>
      </c>
      <c r="AH81">
        <v>70.172700000000006</v>
      </c>
      <c r="AI81">
        <v>0</v>
      </c>
      <c r="AJ81">
        <v>0</v>
      </c>
      <c r="AK81">
        <v>51.394500000000001</v>
      </c>
      <c r="AL81">
        <v>20.916</v>
      </c>
      <c r="AM81">
        <v>0</v>
      </c>
      <c r="AN81">
        <v>0.43998999999999999</v>
      </c>
      <c r="AO81">
        <v>0</v>
      </c>
      <c r="AP81">
        <v>2.4339</v>
      </c>
      <c r="AQ81">
        <v>62.244</v>
      </c>
      <c r="AR81">
        <v>6.6239999999999997</v>
      </c>
      <c r="AS81">
        <v>24.48264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2732.1196799999998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686.44209999999998</v>
      </c>
      <c r="L82">
        <v>653.15250000000003</v>
      </c>
      <c r="M82">
        <v>92</v>
      </c>
      <c r="N82">
        <v>118.125</v>
      </c>
      <c r="O82">
        <v>123.66562500000001</v>
      </c>
      <c r="P82">
        <v>103.96875</v>
      </c>
      <c r="Q82">
        <v>21.821809999999999</v>
      </c>
      <c r="R82">
        <v>42.384799999999998</v>
      </c>
      <c r="S82">
        <v>26.293600000000001</v>
      </c>
      <c r="T82">
        <v>0</v>
      </c>
      <c r="U82">
        <v>384.75</v>
      </c>
      <c r="V82">
        <v>0</v>
      </c>
      <c r="W82">
        <v>0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3.8490000000000002</v>
      </c>
      <c r="AF82">
        <v>17.748000000000001</v>
      </c>
      <c r="AG82">
        <v>43.681199999999997</v>
      </c>
      <c r="AH82">
        <v>45.456000000000003</v>
      </c>
      <c r="AI82">
        <v>0</v>
      </c>
      <c r="AJ82">
        <v>0</v>
      </c>
      <c r="AK82">
        <v>51.394500000000001</v>
      </c>
      <c r="AL82">
        <v>20.916</v>
      </c>
      <c r="AM82">
        <v>0</v>
      </c>
      <c r="AN82">
        <v>0.43998999999999999</v>
      </c>
      <c r="AO82">
        <v>0</v>
      </c>
      <c r="AP82">
        <v>2.4339</v>
      </c>
      <c r="AQ82">
        <v>62.244</v>
      </c>
      <c r="AR82">
        <v>13.247999999999999</v>
      </c>
      <c r="AS82">
        <v>24.48264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2701.0098400000006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686.44209999999998</v>
      </c>
      <c r="L83">
        <v>653.15250000000003</v>
      </c>
      <c r="M83">
        <v>92</v>
      </c>
      <c r="N83">
        <v>118.125</v>
      </c>
      <c r="O83">
        <v>123.66562500000001</v>
      </c>
      <c r="P83">
        <v>103.96875</v>
      </c>
      <c r="Q83">
        <v>21.821809999999999</v>
      </c>
      <c r="R83">
        <v>42.384799999999998</v>
      </c>
      <c r="S83">
        <v>26.293600000000001</v>
      </c>
      <c r="T83">
        <v>0</v>
      </c>
      <c r="U83">
        <v>348.97500000000002</v>
      </c>
      <c r="V83">
        <v>0</v>
      </c>
      <c r="W83">
        <v>0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17.748000000000001</v>
      </c>
      <c r="AG83">
        <v>43.681199999999997</v>
      </c>
      <c r="AH83">
        <v>45.456000000000003</v>
      </c>
      <c r="AI83">
        <v>0</v>
      </c>
      <c r="AJ83">
        <v>0</v>
      </c>
      <c r="AK83">
        <v>51.394500000000001</v>
      </c>
      <c r="AL83">
        <v>20.916</v>
      </c>
      <c r="AM83">
        <v>0</v>
      </c>
      <c r="AN83">
        <v>0.43998999999999999</v>
      </c>
      <c r="AO83">
        <v>0</v>
      </c>
      <c r="AP83">
        <v>2.4339</v>
      </c>
      <c r="AQ83">
        <v>62.244</v>
      </c>
      <c r="AR83">
        <v>13.247999999999999</v>
      </c>
      <c r="AS83">
        <v>12.1068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2652.8590000000004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686.44209999999998</v>
      </c>
      <c r="L84">
        <v>594.61680000000001</v>
      </c>
      <c r="M84">
        <v>92</v>
      </c>
      <c r="N84">
        <v>118.125</v>
      </c>
      <c r="O84">
        <v>123.66562500000001</v>
      </c>
      <c r="P84">
        <v>103.96875</v>
      </c>
      <c r="Q84">
        <v>21.821809999999999</v>
      </c>
      <c r="R84">
        <v>42.384799999999998</v>
      </c>
      <c r="S84">
        <v>26.293600000000001</v>
      </c>
      <c r="T84">
        <v>0</v>
      </c>
      <c r="U84">
        <v>348.97500000000002</v>
      </c>
      <c r="V84">
        <v>0</v>
      </c>
      <c r="W84">
        <v>0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17.748000000000001</v>
      </c>
      <c r="AG84">
        <v>43.681199999999997</v>
      </c>
      <c r="AH84">
        <v>20.834</v>
      </c>
      <c r="AI84">
        <v>0</v>
      </c>
      <c r="AJ84">
        <v>0</v>
      </c>
      <c r="AK84">
        <v>51.394500000000001</v>
      </c>
      <c r="AL84">
        <v>20.916</v>
      </c>
      <c r="AM84">
        <v>0</v>
      </c>
      <c r="AN84">
        <v>0.43998999999999999</v>
      </c>
      <c r="AO84">
        <v>0</v>
      </c>
      <c r="AP84">
        <v>2.4339</v>
      </c>
      <c r="AQ84">
        <v>62.244</v>
      </c>
      <c r="AR84">
        <v>13.247999999999999</v>
      </c>
      <c r="AS84">
        <v>10.089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2567.6835000000001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686.44209999999998</v>
      </c>
      <c r="L85">
        <v>499.61680000000001</v>
      </c>
      <c r="M85">
        <v>92</v>
      </c>
      <c r="N85">
        <v>118.125</v>
      </c>
      <c r="O85">
        <v>123.66562500000001</v>
      </c>
      <c r="P85">
        <v>103.96875</v>
      </c>
      <c r="Q85">
        <v>18.888401999999999</v>
      </c>
      <c r="R85">
        <v>33.617699999999999</v>
      </c>
      <c r="S85">
        <v>20.590499999999999</v>
      </c>
      <c r="T85">
        <v>0</v>
      </c>
      <c r="U85">
        <v>348.97500000000002</v>
      </c>
      <c r="V85">
        <v>0</v>
      </c>
      <c r="W85">
        <v>0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17.748000000000001</v>
      </c>
      <c r="AG85">
        <v>43.681199999999997</v>
      </c>
      <c r="AH85">
        <v>20.834</v>
      </c>
      <c r="AI85">
        <v>0</v>
      </c>
      <c r="AJ85">
        <v>0</v>
      </c>
      <c r="AK85">
        <v>51.394500000000001</v>
      </c>
      <c r="AL85">
        <v>20.916</v>
      </c>
      <c r="AM85">
        <v>0</v>
      </c>
      <c r="AN85">
        <v>0.43998999999999999</v>
      </c>
      <c r="AO85">
        <v>0</v>
      </c>
      <c r="AP85">
        <v>2.4339</v>
      </c>
      <c r="AQ85">
        <v>62.244</v>
      </c>
      <c r="AR85">
        <v>13.247999999999999</v>
      </c>
      <c r="AS85">
        <v>10.089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2455.279892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</v>
      </c>
      <c r="L86">
        <v>461</v>
      </c>
      <c r="M86">
        <v>92</v>
      </c>
      <c r="N86">
        <v>118.125</v>
      </c>
      <c r="O86">
        <v>123.66562500000001</v>
      </c>
      <c r="P86">
        <v>103.96875</v>
      </c>
      <c r="Q86">
        <v>14.694506000000001</v>
      </c>
      <c r="R86">
        <v>23.617699999999999</v>
      </c>
      <c r="S86">
        <v>14.5905</v>
      </c>
      <c r="T86">
        <v>0</v>
      </c>
      <c r="U86">
        <v>348.97500000000002</v>
      </c>
      <c r="V86">
        <v>0</v>
      </c>
      <c r="W86">
        <v>0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17.748000000000001</v>
      </c>
      <c r="AG86">
        <v>43.681199999999997</v>
      </c>
      <c r="AH86">
        <v>11.364000000000001</v>
      </c>
      <c r="AI86">
        <v>0</v>
      </c>
      <c r="AJ86">
        <v>0</v>
      </c>
      <c r="AK86">
        <v>51.394500000000001</v>
      </c>
      <c r="AL86">
        <v>20.916</v>
      </c>
      <c r="AM86">
        <v>0</v>
      </c>
      <c r="AN86">
        <v>0.43998999999999999</v>
      </c>
      <c r="AO86">
        <v>0</v>
      </c>
      <c r="AP86">
        <v>3.2025000000000001</v>
      </c>
      <c r="AQ86">
        <v>62.244</v>
      </c>
      <c r="AR86">
        <v>13.247999999999999</v>
      </c>
      <c r="AS86">
        <v>10.089</v>
      </c>
      <c r="AT86">
        <v>12.793894999999999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2354.1227910000002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</v>
      </c>
      <c r="L87">
        <v>461.03820000000002</v>
      </c>
      <c r="M87">
        <v>89.455600000000004</v>
      </c>
      <c r="N87">
        <v>118.125</v>
      </c>
      <c r="O87">
        <v>123.66562500000001</v>
      </c>
      <c r="P87">
        <v>103.1455</v>
      </c>
      <c r="Q87">
        <v>12.20181</v>
      </c>
      <c r="R87">
        <v>22.88</v>
      </c>
      <c r="S87">
        <v>14.433195</v>
      </c>
      <c r="T87">
        <v>0</v>
      </c>
      <c r="U87">
        <v>348.97500000000002</v>
      </c>
      <c r="V87">
        <v>0</v>
      </c>
      <c r="W87">
        <v>0</v>
      </c>
      <c r="X87">
        <v>144.92920000000001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17.748000000000001</v>
      </c>
      <c r="AG87">
        <v>43.681199999999997</v>
      </c>
      <c r="AH87">
        <v>0</v>
      </c>
      <c r="AI87">
        <v>0</v>
      </c>
      <c r="AJ87">
        <v>0</v>
      </c>
      <c r="AK87">
        <v>51.394500000000001</v>
      </c>
      <c r="AL87">
        <v>20.916</v>
      </c>
      <c r="AM87">
        <v>0</v>
      </c>
      <c r="AN87">
        <v>0.43998999999999999</v>
      </c>
      <c r="AO87">
        <v>0</v>
      </c>
      <c r="AP87">
        <v>3.2025000000000001</v>
      </c>
      <c r="AQ87">
        <v>62.244</v>
      </c>
      <c r="AR87">
        <v>13.247999999999999</v>
      </c>
      <c r="AS87">
        <v>10.089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2331.8091200000003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</v>
      </c>
      <c r="L88">
        <v>461.03820000000002</v>
      </c>
      <c r="M88">
        <v>89.455600000000004</v>
      </c>
      <c r="N88">
        <v>118.125</v>
      </c>
      <c r="O88">
        <v>123.66562500000001</v>
      </c>
      <c r="P88">
        <v>103.1455</v>
      </c>
      <c r="Q88">
        <v>12.20181</v>
      </c>
      <c r="R88">
        <v>22.88</v>
      </c>
      <c r="S88">
        <v>14.433195</v>
      </c>
      <c r="T88">
        <v>0</v>
      </c>
      <c r="U88">
        <v>348.97500000000002</v>
      </c>
      <c r="V88">
        <v>0</v>
      </c>
      <c r="W88">
        <v>0</v>
      </c>
      <c r="X88">
        <v>144.92920000000001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17.748000000000001</v>
      </c>
      <c r="AG88">
        <v>43.681199999999997</v>
      </c>
      <c r="AH88">
        <v>0</v>
      </c>
      <c r="AI88">
        <v>0</v>
      </c>
      <c r="AJ88">
        <v>0</v>
      </c>
      <c r="AK88">
        <v>51.394500000000001</v>
      </c>
      <c r="AL88">
        <v>20.916</v>
      </c>
      <c r="AM88">
        <v>0</v>
      </c>
      <c r="AN88">
        <v>0.43998999999999999</v>
      </c>
      <c r="AO88">
        <v>0</v>
      </c>
      <c r="AP88">
        <v>3.2025000000000001</v>
      </c>
      <c r="AQ88">
        <v>62.244</v>
      </c>
      <c r="AR88">
        <v>13.247999999999999</v>
      </c>
      <c r="AS88">
        <v>10.089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2331.8091200000003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615</v>
      </c>
      <c r="L89">
        <v>461.03820000000002</v>
      </c>
      <c r="M89">
        <v>89.455600000000004</v>
      </c>
      <c r="N89">
        <v>118.125</v>
      </c>
      <c r="O89">
        <v>123.66562500000001</v>
      </c>
      <c r="P89">
        <v>103.1455</v>
      </c>
      <c r="Q89">
        <v>12.20181</v>
      </c>
      <c r="R89">
        <v>22.88</v>
      </c>
      <c r="S89">
        <v>14.433195</v>
      </c>
      <c r="T89">
        <v>0</v>
      </c>
      <c r="U89">
        <v>348.97500000000002</v>
      </c>
      <c r="V89">
        <v>0</v>
      </c>
      <c r="W89">
        <v>0</v>
      </c>
      <c r="X89">
        <v>144.92920000000001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51.394500000000001</v>
      </c>
      <c r="AL89">
        <v>20.916</v>
      </c>
      <c r="AM89">
        <v>0</v>
      </c>
      <c r="AN89">
        <v>0.43998999999999999</v>
      </c>
      <c r="AO89">
        <v>0</v>
      </c>
      <c r="AP89">
        <v>2.5619999999999998</v>
      </c>
      <c r="AQ89">
        <v>62.244</v>
      </c>
      <c r="AR89">
        <v>13.247999999999999</v>
      </c>
      <c r="AS89">
        <v>10.089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2282.2946200000001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533.78</v>
      </c>
      <c r="L90">
        <v>446.03820000000002</v>
      </c>
      <c r="M90">
        <v>89.455600000000004</v>
      </c>
      <c r="N90">
        <v>118.125</v>
      </c>
      <c r="O90">
        <v>123.66562500000001</v>
      </c>
      <c r="P90">
        <v>103.1455</v>
      </c>
      <c r="Q90">
        <v>12.20181</v>
      </c>
      <c r="R90">
        <v>22.88</v>
      </c>
      <c r="S90">
        <v>14.433195</v>
      </c>
      <c r="T90">
        <v>0</v>
      </c>
      <c r="U90">
        <v>348.97500000000002</v>
      </c>
      <c r="V90">
        <v>0</v>
      </c>
      <c r="W90">
        <v>0</v>
      </c>
      <c r="X90">
        <v>144.92920000000001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51.394500000000001</v>
      </c>
      <c r="AL90">
        <v>20.916</v>
      </c>
      <c r="AM90">
        <v>0</v>
      </c>
      <c r="AN90">
        <v>0.43998999999999999</v>
      </c>
      <c r="AO90">
        <v>0</v>
      </c>
      <c r="AP90">
        <v>2.5619999999999998</v>
      </c>
      <c r="AQ90">
        <v>46.683</v>
      </c>
      <c r="AR90">
        <v>13.247999999999999</v>
      </c>
      <c r="AS90">
        <v>10.089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2170.5136200000002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522.83000000000004</v>
      </c>
      <c r="L91">
        <v>411.03820000000002</v>
      </c>
      <c r="M91">
        <v>89.455600000000004</v>
      </c>
      <c r="N91">
        <v>118.125</v>
      </c>
      <c r="O91">
        <v>123.66562500000001</v>
      </c>
      <c r="P91">
        <v>103.1455</v>
      </c>
      <c r="Q91">
        <v>12.20181</v>
      </c>
      <c r="R91">
        <v>22.88</v>
      </c>
      <c r="S91">
        <v>14.433195</v>
      </c>
      <c r="T91">
        <v>0</v>
      </c>
      <c r="U91">
        <v>348.97500000000002</v>
      </c>
      <c r="V91">
        <v>0</v>
      </c>
      <c r="W91">
        <v>0</v>
      </c>
      <c r="X91">
        <v>144.92920000000001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51.394500000000001</v>
      </c>
      <c r="AL91">
        <v>20.916</v>
      </c>
      <c r="AM91">
        <v>0</v>
      </c>
      <c r="AN91">
        <v>0.43998999999999999</v>
      </c>
      <c r="AO91">
        <v>0</v>
      </c>
      <c r="AP91">
        <v>2.5619999999999998</v>
      </c>
      <c r="AQ91">
        <v>31.122</v>
      </c>
      <c r="AR91">
        <v>13.247999999999999</v>
      </c>
      <c r="AS91">
        <v>12.1068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2111.0204200000003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510.23</v>
      </c>
      <c r="L92">
        <v>377.03820000000002</v>
      </c>
      <c r="M92">
        <v>89.455600000000004</v>
      </c>
      <c r="N92">
        <v>118.125</v>
      </c>
      <c r="O92">
        <v>123.66562500000001</v>
      </c>
      <c r="P92">
        <v>103.1455</v>
      </c>
      <c r="Q92">
        <v>12.20181</v>
      </c>
      <c r="R92">
        <v>22.88</v>
      </c>
      <c r="S92">
        <v>14.433195</v>
      </c>
      <c r="T92">
        <v>0</v>
      </c>
      <c r="U92">
        <v>348.97500000000002</v>
      </c>
      <c r="V92">
        <v>0</v>
      </c>
      <c r="W92">
        <v>0</v>
      </c>
      <c r="X92">
        <v>144.92920000000001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51.394500000000001</v>
      </c>
      <c r="AL92">
        <v>20.916</v>
      </c>
      <c r="AM92">
        <v>0</v>
      </c>
      <c r="AN92">
        <v>0.43998999999999999</v>
      </c>
      <c r="AO92">
        <v>0</v>
      </c>
      <c r="AP92">
        <v>2.5619999999999998</v>
      </c>
      <c r="AQ92">
        <v>15.561</v>
      </c>
      <c r="AR92">
        <v>13.247999999999999</v>
      </c>
      <c r="AS92">
        <v>12.1068</v>
      </c>
      <c r="AT92">
        <v>11.727736999999999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2045.5903570000005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461.52</v>
      </c>
      <c r="L93">
        <v>352.51280000000003</v>
      </c>
      <c r="M93">
        <v>89.455600000000004</v>
      </c>
      <c r="N93">
        <v>118.125</v>
      </c>
      <c r="O93">
        <v>123.66562500000001</v>
      </c>
      <c r="P93">
        <v>103.1455</v>
      </c>
      <c r="Q93">
        <v>12.20181</v>
      </c>
      <c r="R93">
        <v>22.88</v>
      </c>
      <c r="S93">
        <v>14.433195</v>
      </c>
      <c r="T93">
        <v>0</v>
      </c>
      <c r="U93">
        <v>348.97500000000002</v>
      </c>
      <c r="V93">
        <v>0</v>
      </c>
      <c r="W93">
        <v>0</v>
      </c>
      <c r="X93">
        <v>108.67010000000001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51.394500000000001</v>
      </c>
      <c r="AL93">
        <v>20.916</v>
      </c>
      <c r="AM93">
        <v>0</v>
      </c>
      <c r="AN93">
        <v>0.43998999999999999</v>
      </c>
      <c r="AO93">
        <v>0</v>
      </c>
      <c r="AP93">
        <v>2.5619999999999998</v>
      </c>
      <c r="AQ93">
        <v>0</v>
      </c>
      <c r="AR93">
        <v>13.247999999999999</v>
      </c>
      <c r="AS93">
        <v>12.1068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1923.8039200000005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423.87</v>
      </c>
      <c r="L94">
        <v>352.51280000000003</v>
      </c>
      <c r="M94">
        <v>89.455600000000004</v>
      </c>
      <c r="N94">
        <v>118.125</v>
      </c>
      <c r="O94">
        <v>123.66562500000001</v>
      </c>
      <c r="P94">
        <v>71.247500000000002</v>
      </c>
      <c r="Q94">
        <v>12.20181</v>
      </c>
      <c r="R94">
        <v>22.88</v>
      </c>
      <c r="S94">
        <v>14.433195</v>
      </c>
      <c r="T94">
        <v>0</v>
      </c>
      <c r="U94">
        <v>348.97500000000002</v>
      </c>
      <c r="V94">
        <v>0</v>
      </c>
      <c r="W94">
        <v>0</v>
      </c>
      <c r="X94">
        <v>108.67010000000001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51.394500000000001</v>
      </c>
      <c r="AL94">
        <v>20.916</v>
      </c>
      <c r="AM94">
        <v>0</v>
      </c>
      <c r="AN94">
        <v>0.43998999999999999</v>
      </c>
      <c r="AO94">
        <v>0</v>
      </c>
      <c r="AP94">
        <v>2.5619999999999998</v>
      </c>
      <c r="AQ94">
        <v>0</v>
      </c>
      <c r="AR94">
        <v>13.247999999999999</v>
      </c>
      <c r="AS94">
        <v>12.1068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1854.2559200000003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382.62</v>
      </c>
      <c r="L95">
        <v>352.51280000000003</v>
      </c>
      <c r="M95">
        <v>89.455600000000004</v>
      </c>
      <c r="N95">
        <v>118.125</v>
      </c>
      <c r="O95">
        <v>123.66562500000001</v>
      </c>
      <c r="P95">
        <v>71.247500000000002</v>
      </c>
      <c r="Q95">
        <v>12.20181</v>
      </c>
      <c r="R95">
        <v>22.88203</v>
      </c>
      <c r="S95">
        <v>14.43693</v>
      </c>
      <c r="T95">
        <v>0</v>
      </c>
      <c r="U95">
        <v>348.97500000000002</v>
      </c>
      <c r="V95">
        <v>0</v>
      </c>
      <c r="W95">
        <v>0</v>
      </c>
      <c r="X95">
        <v>108.67010000000001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43.681199999999997</v>
      </c>
      <c r="AH95">
        <v>0</v>
      </c>
      <c r="AI95">
        <v>0</v>
      </c>
      <c r="AJ95">
        <v>0</v>
      </c>
      <c r="AK95">
        <v>51.394500000000001</v>
      </c>
      <c r="AL95">
        <v>20.916</v>
      </c>
      <c r="AM95">
        <v>0</v>
      </c>
      <c r="AN95">
        <v>0.43998999999999999</v>
      </c>
      <c r="AO95">
        <v>0</v>
      </c>
      <c r="AP95">
        <v>2.5619999999999998</v>
      </c>
      <c r="AQ95">
        <v>0</v>
      </c>
      <c r="AR95">
        <v>13.247999999999999</v>
      </c>
      <c r="AS95">
        <v>10.089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1810.9938850000001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375.32535799999999</v>
      </c>
      <c r="L96">
        <v>352.51280000000003</v>
      </c>
      <c r="M96">
        <v>61.23</v>
      </c>
      <c r="N96">
        <v>81.887699999999995</v>
      </c>
      <c r="O96">
        <v>123.66562500000001</v>
      </c>
      <c r="P96">
        <v>71.247500000000002</v>
      </c>
      <c r="Q96">
        <v>8</v>
      </c>
      <c r="R96">
        <v>21.432825999999999</v>
      </c>
      <c r="S96">
        <v>13.117820999999999</v>
      </c>
      <c r="T96">
        <v>0</v>
      </c>
      <c r="U96">
        <v>348.97500000000002</v>
      </c>
      <c r="V96">
        <v>0</v>
      </c>
      <c r="W96">
        <v>0</v>
      </c>
      <c r="X96">
        <v>81.470100000000002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43.681199999999997</v>
      </c>
      <c r="AH96">
        <v>0</v>
      </c>
      <c r="AI96">
        <v>0</v>
      </c>
      <c r="AJ96">
        <v>0</v>
      </c>
      <c r="AK96">
        <v>51.394500000000001</v>
      </c>
      <c r="AL96">
        <v>20.916</v>
      </c>
      <c r="AM96">
        <v>0</v>
      </c>
      <c r="AN96">
        <v>0.43998999999999999</v>
      </c>
      <c r="AO96">
        <v>0</v>
      </c>
      <c r="AP96">
        <v>2.5619999999999998</v>
      </c>
      <c r="AQ96">
        <v>0</v>
      </c>
      <c r="AR96">
        <v>13.247999999999999</v>
      </c>
      <c r="AS96">
        <v>10.089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1705.0662200000002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375.32706200000001</v>
      </c>
      <c r="L97">
        <v>352.51280000000003</v>
      </c>
      <c r="M97">
        <v>24</v>
      </c>
      <c r="N97">
        <v>81.887699999999995</v>
      </c>
      <c r="O97">
        <v>123.66562500000001</v>
      </c>
      <c r="P97">
        <v>59.527500000000003</v>
      </c>
      <c r="Q97">
        <v>8</v>
      </c>
      <c r="R97">
        <v>21.432825999999999</v>
      </c>
      <c r="S97">
        <v>13.117820999999999</v>
      </c>
      <c r="T97">
        <v>0</v>
      </c>
      <c r="U97">
        <v>348.97500000000002</v>
      </c>
      <c r="V97">
        <v>0</v>
      </c>
      <c r="W97">
        <v>0</v>
      </c>
      <c r="X97">
        <v>70.291314999999997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43.681199999999997</v>
      </c>
      <c r="AH97">
        <v>0</v>
      </c>
      <c r="AI97">
        <v>0</v>
      </c>
      <c r="AJ97">
        <v>0</v>
      </c>
      <c r="AK97">
        <v>51.394500000000001</v>
      </c>
      <c r="AL97">
        <v>34.86</v>
      </c>
      <c r="AM97">
        <v>0</v>
      </c>
      <c r="AN97">
        <v>0.43998999999999999</v>
      </c>
      <c r="AO97">
        <v>0</v>
      </c>
      <c r="AP97">
        <v>2.5619999999999998</v>
      </c>
      <c r="AQ97">
        <v>0</v>
      </c>
      <c r="AR97">
        <v>8.8320000000000007</v>
      </c>
      <c r="AS97">
        <v>10.089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1654.4671390000001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375.32535799999999</v>
      </c>
      <c r="L98">
        <v>352.51280000000003</v>
      </c>
      <c r="M98">
        <v>15</v>
      </c>
      <c r="N98">
        <v>81.887699999999995</v>
      </c>
      <c r="O98">
        <v>123.66562500000001</v>
      </c>
      <c r="P98">
        <v>59.527500000000003</v>
      </c>
      <c r="Q98">
        <v>8</v>
      </c>
      <c r="R98">
        <v>21.432825999999999</v>
      </c>
      <c r="S98">
        <v>13.117820999999999</v>
      </c>
      <c r="T98">
        <v>0</v>
      </c>
      <c r="U98">
        <v>348.97500000000002</v>
      </c>
      <c r="V98">
        <v>0</v>
      </c>
      <c r="W98">
        <v>0</v>
      </c>
      <c r="X98">
        <v>70.291314999999997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43.681199999999997</v>
      </c>
      <c r="AH98">
        <v>0</v>
      </c>
      <c r="AI98">
        <v>0</v>
      </c>
      <c r="AJ98">
        <v>0</v>
      </c>
      <c r="AK98">
        <v>51.394500000000001</v>
      </c>
      <c r="AL98">
        <v>34.86</v>
      </c>
      <c r="AM98">
        <v>0</v>
      </c>
      <c r="AN98">
        <v>0.43998999999999999</v>
      </c>
      <c r="AO98">
        <v>0</v>
      </c>
      <c r="AP98">
        <v>2.5619999999999998</v>
      </c>
      <c r="AQ98">
        <v>0</v>
      </c>
      <c r="AR98">
        <v>8.8320000000000007</v>
      </c>
      <c r="AS98">
        <v>10.089</v>
      </c>
      <c r="AT98">
        <v>9.595421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1640.0640559999999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13.790408932000005</v>
      </c>
      <c r="L99">
        <f t="shared" si="2"/>
        <v>12.620306026249994</v>
      </c>
      <c r="M99">
        <f t="shared" si="2"/>
        <v>1.8306448000000002</v>
      </c>
      <c r="N99">
        <f t="shared" si="2"/>
        <v>2.5629902499999995</v>
      </c>
      <c r="O99">
        <f t="shared" si="2"/>
        <v>2.6738110562499955</v>
      </c>
      <c r="P99">
        <f t="shared" si="2"/>
        <v>2.2315958634999999</v>
      </c>
      <c r="Q99">
        <f t="shared" si="2"/>
        <v>0.39781604449999974</v>
      </c>
      <c r="R99">
        <f t="shared" si="2"/>
        <v>0.7951685655000007</v>
      </c>
      <c r="S99">
        <f t="shared" si="2"/>
        <v>0.49433041674999989</v>
      </c>
      <c r="T99">
        <f t="shared" si="2"/>
        <v>0</v>
      </c>
      <c r="U99">
        <f t="shared" si="2"/>
        <v>9.7585087500000007</v>
      </c>
      <c r="V99">
        <f t="shared" si="2"/>
        <v>0</v>
      </c>
      <c r="W99">
        <f t="shared" si="2"/>
        <v>0</v>
      </c>
      <c r="X99">
        <f t="shared" si="2"/>
        <v>3.0086072920000011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0.14814295499999997</v>
      </c>
      <c r="AC99">
        <f t="shared" si="2"/>
        <v>0.13575399049999992</v>
      </c>
      <c r="AD99">
        <f t="shared" si="2"/>
        <v>0.14597578399999997</v>
      </c>
      <c r="AE99">
        <f t="shared" si="2"/>
        <v>0.24504786800000036</v>
      </c>
      <c r="AF99">
        <f t="shared" si="2"/>
        <v>0.34017000000000036</v>
      </c>
      <c r="AG99">
        <f t="shared" si="2"/>
        <v>1.0483488000000001</v>
      </c>
      <c r="AH99">
        <f t="shared" si="2"/>
        <v>0.68184</v>
      </c>
      <c r="AI99">
        <f t="shared" si="2"/>
        <v>4.3918500000000006E-2</v>
      </c>
      <c r="AJ99">
        <f t="shared" si="2"/>
        <v>0</v>
      </c>
      <c r="AK99">
        <f t="shared" si="2"/>
        <v>1.2334680000000007</v>
      </c>
      <c r="AL99">
        <f t="shared" si="2"/>
        <v>0.41977249999999966</v>
      </c>
      <c r="AM99">
        <f t="shared" si="2"/>
        <v>0</v>
      </c>
      <c r="AN99">
        <f t="shared" si="2"/>
        <v>1.0559760000000024E-2</v>
      </c>
      <c r="AO99">
        <f t="shared" si="2"/>
        <v>0</v>
      </c>
      <c r="AP99">
        <f t="shared" si="2"/>
        <v>7.3016999999999999E-2</v>
      </c>
      <c r="AQ99">
        <f t="shared" si="2"/>
        <v>0.60290999999999983</v>
      </c>
      <c r="AR99">
        <f t="shared" si="2"/>
        <v>0.22466400000000036</v>
      </c>
      <c r="AS99">
        <f t="shared" si="2"/>
        <v>0.23847033000000012</v>
      </c>
      <c r="AT99">
        <f t="shared" si="2"/>
        <v>0.34669639724999957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56.102943881499989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361.08654799999999</v>
      </c>
      <c r="L3">
        <v>340.83550000000002</v>
      </c>
      <c r="M3">
        <v>41.500898999999997</v>
      </c>
      <c r="N3">
        <v>89.526732999999993</v>
      </c>
      <c r="O3">
        <v>116.54001</v>
      </c>
      <c r="P3">
        <v>79.354140999999998</v>
      </c>
      <c r="Q3">
        <v>8.6409000000000002</v>
      </c>
      <c r="R3">
        <v>20.916336999999999</v>
      </c>
      <c r="S3">
        <v>12.673539999999999</v>
      </c>
      <c r="T3">
        <v>0</v>
      </c>
      <c r="U3">
        <v>402.06107700000001</v>
      </c>
      <c r="V3">
        <v>0</v>
      </c>
      <c r="W3">
        <v>0</v>
      </c>
      <c r="X3">
        <v>73.515006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3.6954250000000002</v>
      </c>
      <c r="AF3">
        <v>8.5199269999999991</v>
      </c>
      <c r="AG3">
        <v>41.938319999999997</v>
      </c>
      <c r="AH3">
        <v>0</v>
      </c>
      <c r="AI3">
        <v>0</v>
      </c>
      <c r="AJ3">
        <v>0</v>
      </c>
      <c r="AK3">
        <v>49.343859000000002</v>
      </c>
      <c r="AL3">
        <v>2.2312720000000001</v>
      </c>
      <c r="AM3">
        <v>0</v>
      </c>
      <c r="AN3">
        <v>0.42243399999999998</v>
      </c>
      <c r="AO3">
        <v>0</v>
      </c>
      <c r="AP3">
        <v>2.4597760000000002</v>
      </c>
      <c r="AQ3">
        <v>0</v>
      </c>
      <c r="AR3">
        <v>3.1798510000000002</v>
      </c>
      <c r="AS3">
        <v>9.6864489999999996</v>
      </c>
      <c r="AT3">
        <v>14.398427999999999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1682.5264320000003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361.08408200000002</v>
      </c>
      <c r="L4">
        <v>340.83550000000002</v>
      </c>
      <c r="M4">
        <v>41.500898999999997</v>
      </c>
      <c r="N4">
        <v>78.005533</v>
      </c>
      <c r="O4">
        <v>96.37791</v>
      </c>
      <c r="P4">
        <v>65.793253000000007</v>
      </c>
      <c r="Q4">
        <v>8.6409000000000002</v>
      </c>
      <c r="R4">
        <v>20.916336999999999</v>
      </c>
      <c r="S4">
        <v>12.673539999999999</v>
      </c>
      <c r="T4">
        <v>0</v>
      </c>
      <c r="U4">
        <v>402.06107700000001</v>
      </c>
      <c r="V4">
        <v>0</v>
      </c>
      <c r="W4">
        <v>0</v>
      </c>
      <c r="X4">
        <v>69.578542999999996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3.6954250000000002</v>
      </c>
      <c r="AF4">
        <v>8.5199269999999991</v>
      </c>
      <c r="AG4">
        <v>41.938319999999997</v>
      </c>
      <c r="AH4">
        <v>0</v>
      </c>
      <c r="AI4">
        <v>0</v>
      </c>
      <c r="AJ4">
        <v>0</v>
      </c>
      <c r="AK4">
        <v>49.343859000000002</v>
      </c>
      <c r="AL4">
        <v>2.2312720000000001</v>
      </c>
      <c r="AM4">
        <v>0</v>
      </c>
      <c r="AN4">
        <v>0.42243399999999998</v>
      </c>
      <c r="AO4">
        <v>0</v>
      </c>
      <c r="AP4">
        <v>2.4597760000000002</v>
      </c>
      <c r="AQ4">
        <v>0</v>
      </c>
      <c r="AR4">
        <v>3.1798510000000002</v>
      </c>
      <c r="AS4">
        <v>9.6864489999999996</v>
      </c>
      <c r="AT4">
        <v>14.330655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1633.2755420000003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361.08654799999999</v>
      </c>
      <c r="L5">
        <v>340.83550000000002</v>
      </c>
      <c r="M5">
        <v>36.700398999999997</v>
      </c>
      <c r="N5">
        <v>76.085333000000006</v>
      </c>
      <c r="O5">
        <v>67.574910000000003</v>
      </c>
      <c r="P5">
        <v>65.793253000000007</v>
      </c>
      <c r="Q5">
        <v>8.6409000000000002</v>
      </c>
      <c r="R5">
        <v>21.250135</v>
      </c>
      <c r="S5">
        <v>13.098694</v>
      </c>
      <c r="T5">
        <v>0</v>
      </c>
      <c r="U5">
        <v>402.06107700000001</v>
      </c>
      <c r="V5">
        <v>0</v>
      </c>
      <c r="W5">
        <v>0</v>
      </c>
      <c r="X5">
        <v>69.578542999999996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3.6954250000000002</v>
      </c>
      <c r="AF5">
        <v>8.5199269999999991</v>
      </c>
      <c r="AG5">
        <v>41.938319999999997</v>
      </c>
      <c r="AH5">
        <v>0</v>
      </c>
      <c r="AI5">
        <v>0</v>
      </c>
      <c r="AJ5">
        <v>0</v>
      </c>
      <c r="AK5">
        <v>49.343859000000002</v>
      </c>
      <c r="AL5">
        <v>2.2312720000000001</v>
      </c>
      <c r="AM5">
        <v>0</v>
      </c>
      <c r="AN5">
        <v>0.42243399999999998</v>
      </c>
      <c r="AO5">
        <v>0</v>
      </c>
      <c r="AP5">
        <v>2.4597760000000002</v>
      </c>
      <c r="AQ5">
        <v>0</v>
      </c>
      <c r="AR5">
        <v>3.1798510000000002</v>
      </c>
      <c r="AS5">
        <v>9.6864489999999996</v>
      </c>
      <c r="AT5">
        <v>14.398427999999999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1598.5810330000002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361.08408200000002</v>
      </c>
      <c r="L6">
        <v>340.83550000000002</v>
      </c>
      <c r="M6">
        <v>27.099398999999998</v>
      </c>
      <c r="N6">
        <v>73.205033</v>
      </c>
      <c r="O6">
        <v>57.973909999999997</v>
      </c>
      <c r="P6">
        <v>65.793253000000007</v>
      </c>
      <c r="Q6">
        <v>8.6409000000000002</v>
      </c>
      <c r="R6">
        <v>21.250135</v>
      </c>
      <c r="S6">
        <v>13.098694</v>
      </c>
      <c r="T6">
        <v>0</v>
      </c>
      <c r="U6">
        <v>402.06107700000001</v>
      </c>
      <c r="V6">
        <v>0</v>
      </c>
      <c r="W6">
        <v>0</v>
      </c>
      <c r="X6">
        <v>69.578542999999996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3.6954250000000002</v>
      </c>
      <c r="AF6">
        <v>8.5199269999999991</v>
      </c>
      <c r="AG6">
        <v>41.938319999999997</v>
      </c>
      <c r="AH6">
        <v>0</v>
      </c>
      <c r="AI6">
        <v>0</v>
      </c>
      <c r="AJ6">
        <v>0</v>
      </c>
      <c r="AK6">
        <v>49.343859000000002</v>
      </c>
      <c r="AL6">
        <v>2.2312720000000001</v>
      </c>
      <c r="AM6">
        <v>0</v>
      </c>
      <c r="AN6">
        <v>0.42243399999999998</v>
      </c>
      <c r="AO6">
        <v>0</v>
      </c>
      <c r="AP6">
        <v>2.4597760000000002</v>
      </c>
      <c r="AQ6">
        <v>0</v>
      </c>
      <c r="AR6">
        <v>3.1798510000000002</v>
      </c>
      <c r="AS6">
        <v>9.6864489999999996</v>
      </c>
      <c r="AT6">
        <v>14.398427999999999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1576.4962670000002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361.08654799999999</v>
      </c>
      <c r="L7">
        <v>340.83550000000002</v>
      </c>
      <c r="M7">
        <v>28.059498999999999</v>
      </c>
      <c r="N7">
        <v>72.820993000000001</v>
      </c>
      <c r="O7">
        <v>61.276654000000001</v>
      </c>
      <c r="P7">
        <v>65.524424999999994</v>
      </c>
      <c r="Q7">
        <v>8.6409000000000002</v>
      </c>
      <c r="R7">
        <v>21.250135</v>
      </c>
      <c r="S7">
        <v>13.098694</v>
      </c>
      <c r="T7">
        <v>0</v>
      </c>
      <c r="U7">
        <v>402.06107700000001</v>
      </c>
      <c r="V7">
        <v>0</v>
      </c>
      <c r="W7">
        <v>0</v>
      </c>
      <c r="X7">
        <v>69.578542999999996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3.6954250000000002</v>
      </c>
      <c r="AF7">
        <v>8.5199269999999991</v>
      </c>
      <c r="AG7">
        <v>41.938319999999997</v>
      </c>
      <c r="AH7">
        <v>0</v>
      </c>
      <c r="AI7">
        <v>0</v>
      </c>
      <c r="AJ7">
        <v>0</v>
      </c>
      <c r="AK7">
        <v>49.343859000000002</v>
      </c>
      <c r="AL7">
        <v>16.734542999999999</v>
      </c>
      <c r="AM7">
        <v>0</v>
      </c>
      <c r="AN7">
        <v>0.42243399999999998</v>
      </c>
      <c r="AO7">
        <v>0</v>
      </c>
      <c r="AP7">
        <v>6.7643849999999999</v>
      </c>
      <c r="AQ7">
        <v>0</v>
      </c>
      <c r="AR7">
        <v>3.1798510000000002</v>
      </c>
      <c r="AS7">
        <v>9.6864489999999996</v>
      </c>
      <c r="AT7">
        <v>14.398427999999999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1598.9165890000004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361.08408200000002</v>
      </c>
      <c r="L8">
        <v>340.83550000000002</v>
      </c>
      <c r="M8">
        <v>27.099398999999998</v>
      </c>
      <c r="N8">
        <v>63.604033000000001</v>
      </c>
      <c r="O8">
        <v>48.372909999999997</v>
      </c>
      <c r="P8">
        <v>59.072552999999999</v>
      </c>
      <c r="Q8">
        <v>8.6409000000000002</v>
      </c>
      <c r="R8">
        <v>21.250135</v>
      </c>
      <c r="S8">
        <v>13.098694</v>
      </c>
      <c r="T8">
        <v>0</v>
      </c>
      <c r="U8">
        <v>402.06107700000001</v>
      </c>
      <c r="V8">
        <v>0</v>
      </c>
      <c r="W8">
        <v>0</v>
      </c>
      <c r="X8">
        <v>69.578542999999996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3.6954250000000002</v>
      </c>
      <c r="AF8">
        <v>8.5199269999999991</v>
      </c>
      <c r="AG8">
        <v>41.938319999999997</v>
      </c>
      <c r="AH8">
        <v>0</v>
      </c>
      <c r="AI8">
        <v>0</v>
      </c>
      <c r="AJ8">
        <v>0</v>
      </c>
      <c r="AK8">
        <v>49.343859000000002</v>
      </c>
      <c r="AL8">
        <v>51.319265000000001</v>
      </c>
      <c r="AM8">
        <v>0</v>
      </c>
      <c r="AN8">
        <v>0.42243399999999998</v>
      </c>
      <c r="AO8">
        <v>0</v>
      </c>
      <c r="AP8">
        <v>6.7643849999999999</v>
      </c>
      <c r="AQ8">
        <v>0</v>
      </c>
      <c r="AR8">
        <v>3.1798510000000002</v>
      </c>
      <c r="AS8">
        <v>9.6864489999999996</v>
      </c>
      <c r="AT8">
        <v>8.1889450000000004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1597.7566860000004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361.08654799999999</v>
      </c>
      <c r="L9">
        <v>340.83550000000002</v>
      </c>
      <c r="M9">
        <v>27.099398999999998</v>
      </c>
      <c r="N9">
        <v>72.244933000000003</v>
      </c>
      <c r="O9">
        <v>66.806830000000005</v>
      </c>
      <c r="P9">
        <v>65.524424999999994</v>
      </c>
      <c r="Q9">
        <v>8.6409000000000002</v>
      </c>
      <c r="R9">
        <v>21.250135</v>
      </c>
      <c r="S9">
        <v>13.098694</v>
      </c>
      <c r="T9">
        <v>0</v>
      </c>
      <c r="U9">
        <v>402.06107700000001</v>
      </c>
      <c r="V9">
        <v>0</v>
      </c>
      <c r="W9">
        <v>0</v>
      </c>
      <c r="X9">
        <v>69.578542999999996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3.6954250000000002</v>
      </c>
      <c r="AF9">
        <v>8.5199269999999991</v>
      </c>
      <c r="AG9">
        <v>41.938319999999997</v>
      </c>
      <c r="AH9">
        <v>0</v>
      </c>
      <c r="AI9">
        <v>0</v>
      </c>
      <c r="AJ9">
        <v>0</v>
      </c>
      <c r="AK9">
        <v>49.343859000000002</v>
      </c>
      <c r="AL9">
        <v>51.319265000000001</v>
      </c>
      <c r="AM9">
        <v>0</v>
      </c>
      <c r="AN9">
        <v>0.42243399999999998</v>
      </c>
      <c r="AO9">
        <v>0</v>
      </c>
      <c r="AP9">
        <v>6.7643849999999999</v>
      </c>
      <c r="AQ9">
        <v>0</v>
      </c>
      <c r="AR9">
        <v>2.119901</v>
      </c>
      <c r="AS9">
        <v>9.6864489999999996</v>
      </c>
      <c r="AT9">
        <v>14.398427999999999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1636.4353770000005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361.08408200000002</v>
      </c>
      <c r="L10">
        <v>340.83550000000002</v>
      </c>
      <c r="M10">
        <v>27.099398999999998</v>
      </c>
      <c r="N10">
        <v>63.604033000000001</v>
      </c>
      <c r="O10">
        <v>56.053710000000002</v>
      </c>
      <c r="P10">
        <v>65.524424999999994</v>
      </c>
      <c r="Q10">
        <v>8.6409000000000002</v>
      </c>
      <c r="R10">
        <v>21.250135</v>
      </c>
      <c r="S10">
        <v>13.098694</v>
      </c>
      <c r="T10">
        <v>0</v>
      </c>
      <c r="U10">
        <v>402.06107700000001</v>
      </c>
      <c r="V10">
        <v>0</v>
      </c>
      <c r="W10">
        <v>0</v>
      </c>
      <c r="X10">
        <v>69.578542999999996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3.6954250000000002</v>
      </c>
      <c r="AF10">
        <v>8.5199269999999991</v>
      </c>
      <c r="AG10">
        <v>41.938319999999997</v>
      </c>
      <c r="AH10">
        <v>0</v>
      </c>
      <c r="AI10">
        <v>0</v>
      </c>
      <c r="AJ10">
        <v>0</v>
      </c>
      <c r="AK10">
        <v>49.343859000000002</v>
      </c>
      <c r="AL10">
        <v>51.319265000000001</v>
      </c>
      <c r="AM10">
        <v>0</v>
      </c>
      <c r="AN10">
        <v>0.42243399999999998</v>
      </c>
      <c r="AO10">
        <v>0</v>
      </c>
      <c r="AP10">
        <v>6.7643849999999999</v>
      </c>
      <c r="AQ10">
        <v>0</v>
      </c>
      <c r="AR10">
        <v>2.119901</v>
      </c>
      <c r="AS10">
        <v>9.6864489999999996</v>
      </c>
      <c r="AT10">
        <v>14.330655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1616.9711180000004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361.08654799999999</v>
      </c>
      <c r="L11">
        <v>340.83550000000002</v>
      </c>
      <c r="M11">
        <v>27.099398999999998</v>
      </c>
      <c r="N11">
        <v>63.604033000000001</v>
      </c>
      <c r="O11">
        <v>48.372909999999997</v>
      </c>
      <c r="P11">
        <v>59.072552999999999</v>
      </c>
      <c r="Q11">
        <v>8.6409000000000002</v>
      </c>
      <c r="R11">
        <v>21.666575000000002</v>
      </c>
      <c r="S11">
        <v>13.415989</v>
      </c>
      <c r="T11">
        <v>0</v>
      </c>
      <c r="U11">
        <v>402.06107700000001</v>
      </c>
      <c r="V11">
        <v>0</v>
      </c>
      <c r="W11">
        <v>0</v>
      </c>
      <c r="X11">
        <v>69.578542999999996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3.6954250000000002</v>
      </c>
      <c r="AF11">
        <v>8.5199269999999991</v>
      </c>
      <c r="AG11">
        <v>41.938319999999997</v>
      </c>
      <c r="AH11">
        <v>0</v>
      </c>
      <c r="AI11">
        <v>0</v>
      </c>
      <c r="AJ11">
        <v>0</v>
      </c>
      <c r="AK11">
        <v>49.343859000000002</v>
      </c>
      <c r="AL11">
        <v>51.319265000000001</v>
      </c>
      <c r="AM11">
        <v>0</v>
      </c>
      <c r="AN11">
        <v>0.42243399999999998</v>
      </c>
      <c r="AO11">
        <v>0</v>
      </c>
      <c r="AP11">
        <v>2.4597760000000002</v>
      </c>
      <c r="AQ11">
        <v>0</v>
      </c>
      <c r="AR11">
        <v>2.119901</v>
      </c>
      <c r="AS11">
        <v>9.6864489999999996</v>
      </c>
      <c r="AT11">
        <v>14.330655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1599.2700380000003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361.08408200000002</v>
      </c>
      <c r="L12">
        <v>340.83550000000002</v>
      </c>
      <c r="M12">
        <v>27.099398999999998</v>
      </c>
      <c r="N12">
        <v>63.604033000000001</v>
      </c>
      <c r="O12">
        <v>48.372909999999997</v>
      </c>
      <c r="P12">
        <v>59.072552999999999</v>
      </c>
      <c r="Q12">
        <v>8.6409000000000002</v>
      </c>
      <c r="R12">
        <v>21.666575000000002</v>
      </c>
      <c r="S12">
        <v>13.415989</v>
      </c>
      <c r="T12">
        <v>0</v>
      </c>
      <c r="U12">
        <v>402.06107700000001</v>
      </c>
      <c r="V12">
        <v>0</v>
      </c>
      <c r="W12">
        <v>0</v>
      </c>
      <c r="X12">
        <v>69.578542999999996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3.6954250000000002</v>
      </c>
      <c r="AF12">
        <v>8.5199269999999991</v>
      </c>
      <c r="AG12">
        <v>41.938319999999997</v>
      </c>
      <c r="AH12">
        <v>0</v>
      </c>
      <c r="AI12">
        <v>0</v>
      </c>
      <c r="AJ12">
        <v>0</v>
      </c>
      <c r="AK12">
        <v>49.343859000000002</v>
      </c>
      <c r="AL12">
        <v>16.734542999999999</v>
      </c>
      <c r="AM12">
        <v>0</v>
      </c>
      <c r="AN12">
        <v>0.42243399999999998</v>
      </c>
      <c r="AO12">
        <v>0</v>
      </c>
      <c r="AP12">
        <v>2.4597760000000002</v>
      </c>
      <c r="AQ12">
        <v>0</v>
      </c>
      <c r="AR12">
        <v>2.119901</v>
      </c>
      <c r="AS12">
        <v>9.6864489999999996</v>
      </c>
      <c r="AT12">
        <v>14.398427999999999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1564.7506229999999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361.08654799999999</v>
      </c>
      <c r="L13">
        <v>341.09434299999998</v>
      </c>
      <c r="M13">
        <v>27.099398999999998</v>
      </c>
      <c r="N13">
        <v>63.604033000000001</v>
      </c>
      <c r="O13">
        <v>48.372909999999997</v>
      </c>
      <c r="P13">
        <v>59.072552999999999</v>
      </c>
      <c r="Q13">
        <v>8.6409000000000002</v>
      </c>
      <c r="R13">
        <v>21.666575000000002</v>
      </c>
      <c r="S13">
        <v>13.415989</v>
      </c>
      <c r="T13">
        <v>0</v>
      </c>
      <c r="U13">
        <v>402.06107700000001</v>
      </c>
      <c r="V13">
        <v>0</v>
      </c>
      <c r="W13">
        <v>0</v>
      </c>
      <c r="X13">
        <v>69.578542999999996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3.6954250000000002</v>
      </c>
      <c r="AF13">
        <v>8.5199269999999991</v>
      </c>
      <c r="AG13">
        <v>41.938319999999997</v>
      </c>
      <c r="AH13">
        <v>0</v>
      </c>
      <c r="AI13">
        <v>0</v>
      </c>
      <c r="AJ13">
        <v>0</v>
      </c>
      <c r="AK13">
        <v>49.343859000000002</v>
      </c>
      <c r="AL13">
        <v>2.2312720000000001</v>
      </c>
      <c r="AM13">
        <v>0</v>
      </c>
      <c r="AN13">
        <v>0.42243399999999998</v>
      </c>
      <c r="AO13">
        <v>0</v>
      </c>
      <c r="AP13">
        <v>2.4597760000000002</v>
      </c>
      <c r="AQ13">
        <v>0</v>
      </c>
      <c r="AR13">
        <v>2.119901</v>
      </c>
      <c r="AS13">
        <v>4.9078010000000001</v>
      </c>
      <c r="AT13">
        <v>14.330655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1545.6622399999999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361.08408200000002</v>
      </c>
      <c r="L14">
        <v>341.09434299999998</v>
      </c>
      <c r="M14">
        <v>27.099398999999998</v>
      </c>
      <c r="N14">
        <v>63.604033000000001</v>
      </c>
      <c r="O14">
        <v>55.093609999999998</v>
      </c>
      <c r="P14">
        <v>65.524424999999994</v>
      </c>
      <c r="Q14">
        <v>8.6409000000000002</v>
      </c>
      <c r="R14">
        <v>21.666575000000002</v>
      </c>
      <c r="S14">
        <v>13.415989</v>
      </c>
      <c r="T14">
        <v>0</v>
      </c>
      <c r="U14">
        <v>402.06107700000001</v>
      </c>
      <c r="V14">
        <v>0</v>
      </c>
      <c r="W14">
        <v>0</v>
      </c>
      <c r="X14">
        <v>69.578542999999996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3.6954250000000002</v>
      </c>
      <c r="AF14">
        <v>8.5199269999999991</v>
      </c>
      <c r="AG14">
        <v>41.938319999999997</v>
      </c>
      <c r="AH14">
        <v>0</v>
      </c>
      <c r="AI14">
        <v>0</v>
      </c>
      <c r="AJ14">
        <v>0</v>
      </c>
      <c r="AK14">
        <v>49.343859000000002</v>
      </c>
      <c r="AL14">
        <v>2.2312720000000001</v>
      </c>
      <c r="AM14">
        <v>0</v>
      </c>
      <c r="AN14">
        <v>0.42243399999999998</v>
      </c>
      <c r="AO14">
        <v>0</v>
      </c>
      <c r="AP14">
        <v>2.4597760000000002</v>
      </c>
      <c r="AQ14">
        <v>0</v>
      </c>
      <c r="AR14">
        <v>2.119901</v>
      </c>
      <c r="AS14">
        <v>4.9078010000000001</v>
      </c>
      <c r="AT14">
        <v>9.2125640000000004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1553.7142549999999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361.08654799999999</v>
      </c>
      <c r="L15">
        <v>341.09434299999998</v>
      </c>
      <c r="M15">
        <v>40.924838999999999</v>
      </c>
      <c r="N15">
        <v>77.429473000000002</v>
      </c>
      <c r="O15">
        <v>71.424910999999994</v>
      </c>
      <c r="P15">
        <v>65.524424999999994</v>
      </c>
      <c r="Q15">
        <v>8.6409000000000002</v>
      </c>
      <c r="R15">
        <v>21.377903</v>
      </c>
      <c r="S15">
        <v>13.052689000000001</v>
      </c>
      <c r="T15">
        <v>0</v>
      </c>
      <c r="U15">
        <v>402.06107700000001</v>
      </c>
      <c r="V15">
        <v>0</v>
      </c>
      <c r="W15">
        <v>0</v>
      </c>
      <c r="X15">
        <v>69.578542999999996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3.6954250000000002</v>
      </c>
      <c r="AF15">
        <v>8.5199269999999991</v>
      </c>
      <c r="AG15">
        <v>41.938319999999997</v>
      </c>
      <c r="AH15">
        <v>0</v>
      </c>
      <c r="AI15">
        <v>0</v>
      </c>
      <c r="AJ15">
        <v>0</v>
      </c>
      <c r="AK15">
        <v>49.343859000000002</v>
      </c>
      <c r="AL15">
        <v>2.2312720000000001</v>
      </c>
      <c r="AM15">
        <v>0</v>
      </c>
      <c r="AN15">
        <v>0.42243399999999998</v>
      </c>
      <c r="AO15">
        <v>0</v>
      </c>
      <c r="AP15">
        <v>2.4597760000000002</v>
      </c>
      <c r="AQ15">
        <v>0</v>
      </c>
      <c r="AR15">
        <v>2.119901</v>
      </c>
      <c r="AS15">
        <v>4.9078010000000001</v>
      </c>
      <c r="AT15">
        <v>14.398427999999999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1602.232794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361.08408200000002</v>
      </c>
      <c r="L16">
        <v>341.09434299999998</v>
      </c>
      <c r="M16">
        <v>40.924838999999999</v>
      </c>
      <c r="N16">
        <v>77.429473000000002</v>
      </c>
      <c r="O16">
        <v>71.424910999999994</v>
      </c>
      <c r="P16">
        <v>65.524424999999994</v>
      </c>
      <c r="Q16">
        <v>8.6409000000000002</v>
      </c>
      <c r="R16">
        <v>21.377903</v>
      </c>
      <c r="S16">
        <v>13.052689000000001</v>
      </c>
      <c r="T16">
        <v>0</v>
      </c>
      <c r="U16">
        <v>402.06107700000001</v>
      </c>
      <c r="V16">
        <v>0</v>
      </c>
      <c r="W16">
        <v>0</v>
      </c>
      <c r="X16">
        <v>69.578542999999996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3.6954250000000002</v>
      </c>
      <c r="AF16">
        <v>8.5199269999999991</v>
      </c>
      <c r="AG16">
        <v>41.938319999999997</v>
      </c>
      <c r="AH16">
        <v>0</v>
      </c>
      <c r="AI16">
        <v>0</v>
      </c>
      <c r="AJ16">
        <v>0</v>
      </c>
      <c r="AK16">
        <v>49.343859000000002</v>
      </c>
      <c r="AL16">
        <v>2.2312720000000001</v>
      </c>
      <c r="AM16">
        <v>0</v>
      </c>
      <c r="AN16">
        <v>0.42243399999999998</v>
      </c>
      <c r="AO16">
        <v>0</v>
      </c>
      <c r="AP16">
        <v>2.4597760000000002</v>
      </c>
      <c r="AQ16">
        <v>0</v>
      </c>
      <c r="AR16">
        <v>2.119901</v>
      </c>
      <c r="AS16">
        <v>4.9078010000000001</v>
      </c>
      <c r="AT16">
        <v>14.398427999999999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1602.2303280000001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361.08654799999999</v>
      </c>
      <c r="L17">
        <v>341.96231799999998</v>
      </c>
      <c r="M17">
        <v>40.924838999999999</v>
      </c>
      <c r="N17">
        <v>77.429473000000002</v>
      </c>
      <c r="O17">
        <v>70.493613999999994</v>
      </c>
      <c r="P17">
        <v>65.524424999999994</v>
      </c>
      <c r="Q17">
        <v>8.6409000000000002</v>
      </c>
      <c r="R17">
        <v>20.916336999999999</v>
      </c>
      <c r="S17">
        <v>12.673539999999999</v>
      </c>
      <c r="T17">
        <v>0</v>
      </c>
      <c r="U17">
        <v>402.06107700000001</v>
      </c>
      <c r="V17">
        <v>0</v>
      </c>
      <c r="W17">
        <v>0</v>
      </c>
      <c r="X17">
        <v>71.584280000000007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3.6954250000000002</v>
      </c>
      <c r="AF17">
        <v>8.5199269999999991</v>
      </c>
      <c r="AG17">
        <v>41.938319999999997</v>
      </c>
      <c r="AH17">
        <v>0</v>
      </c>
      <c r="AI17">
        <v>0</v>
      </c>
      <c r="AJ17">
        <v>0</v>
      </c>
      <c r="AK17">
        <v>49.343859000000002</v>
      </c>
      <c r="AL17">
        <v>2.2312720000000001</v>
      </c>
      <c r="AM17">
        <v>0</v>
      </c>
      <c r="AN17">
        <v>0.42243399999999998</v>
      </c>
      <c r="AO17">
        <v>0</v>
      </c>
      <c r="AP17">
        <v>2.4597760000000002</v>
      </c>
      <c r="AQ17">
        <v>0</v>
      </c>
      <c r="AR17">
        <v>2.119901</v>
      </c>
      <c r="AS17">
        <v>4.9078010000000001</v>
      </c>
      <c r="AT17">
        <v>14.398427999999999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1603.3344940000002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361.08408200000002</v>
      </c>
      <c r="L18">
        <v>341.96231799999998</v>
      </c>
      <c r="M18">
        <v>40.924838999999999</v>
      </c>
      <c r="N18">
        <v>77.429473000000002</v>
      </c>
      <c r="O18">
        <v>70.493613999999994</v>
      </c>
      <c r="P18">
        <v>65.524424999999994</v>
      </c>
      <c r="Q18">
        <v>8.6409000000000002</v>
      </c>
      <c r="R18">
        <v>21.250135</v>
      </c>
      <c r="S18">
        <v>12.673539999999999</v>
      </c>
      <c r="T18">
        <v>0</v>
      </c>
      <c r="U18">
        <v>402.06107700000001</v>
      </c>
      <c r="V18">
        <v>0</v>
      </c>
      <c r="W18">
        <v>0</v>
      </c>
      <c r="X18">
        <v>71.584280000000007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3.6954250000000002</v>
      </c>
      <c r="AF18">
        <v>8.5199269999999991</v>
      </c>
      <c r="AG18">
        <v>41.938319999999997</v>
      </c>
      <c r="AH18">
        <v>0</v>
      </c>
      <c r="AI18">
        <v>0</v>
      </c>
      <c r="AJ18">
        <v>0</v>
      </c>
      <c r="AK18">
        <v>49.343859000000002</v>
      </c>
      <c r="AL18">
        <v>2.2312720000000001</v>
      </c>
      <c r="AM18">
        <v>0</v>
      </c>
      <c r="AN18">
        <v>0.42243399999999998</v>
      </c>
      <c r="AO18">
        <v>0</v>
      </c>
      <c r="AP18">
        <v>2.4597760000000002</v>
      </c>
      <c r="AQ18">
        <v>0</v>
      </c>
      <c r="AR18">
        <v>2.119901</v>
      </c>
      <c r="AS18">
        <v>4.9078010000000001</v>
      </c>
      <c r="AT18">
        <v>14.398427999999999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1603.6658259999999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361.02551099999999</v>
      </c>
      <c r="L19">
        <v>341.96231799999998</v>
      </c>
      <c r="M19">
        <v>27.099398999999998</v>
      </c>
      <c r="N19">
        <v>63.604033000000001</v>
      </c>
      <c r="O19">
        <v>63.73451</v>
      </c>
      <c r="P19">
        <v>59.072552999999999</v>
      </c>
      <c r="Q19">
        <v>8.6409000000000002</v>
      </c>
      <c r="R19">
        <v>21.250135</v>
      </c>
      <c r="S19">
        <v>13.098694</v>
      </c>
      <c r="T19">
        <v>0</v>
      </c>
      <c r="U19">
        <v>402.06107700000001</v>
      </c>
      <c r="V19">
        <v>0</v>
      </c>
      <c r="W19">
        <v>0</v>
      </c>
      <c r="X19">
        <v>71.811960999999997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3.6954250000000002</v>
      </c>
      <c r="AF19">
        <v>8.5199269999999991</v>
      </c>
      <c r="AG19">
        <v>41.938319999999997</v>
      </c>
      <c r="AH19">
        <v>0</v>
      </c>
      <c r="AI19">
        <v>0</v>
      </c>
      <c r="AJ19">
        <v>0</v>
      </c>
      <c r="AK19">
        <v>49.343859000000002</v>
      </c>
      <c r="AL19">
        <v>2.2312720000000001</v>
      </c>
      <c r="AM19">
        <v>0</v>
      </c>
      <c r="AN19">
        <v>0.42243399999999998</v>
      </c>
      <c r="AO19">
        <v>0</v>
      </c>
      <c r="AP19">
        <v>6.7643849999999999</v>
      </c>
      <c r="AQ19">
        <v>0</v>
      </c>
      <c r="AR19">
        <v>2.119901</v>
      </c>
      <c r="AS19">
        <v>4.9078010000000001</v>
      </c>
      <c r="AT19">
        <v>14.398427999999999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1567.7028429999998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361.02209499999998</v>
      </c>
      <c r="L20">
        <v>337.32026400000001</v>
      </c>
      <c r="M20">
        <v>28.059498999999999</v>
      </c>
      <c r="N20">
        <v>63.604033000000001</v>
      </c>
      <c r="O20">
        <v>64.694609999999997</v>
      </c>
      <c r="P20">
        <v>59.072552999999999</v>
      </c>
      <c r="Q20">
        <v>8.6409000000000002</v>
      </c>
      <c r="R20">
        <v>21.250135</v>
      </c>
      <c r="S20">
        <v>13.098694</v>
      </c>
      <c r="T20">
        <v>0</v>
      </c>
      <c r="U20">
        <v>402.06107700000001</v>
      </c>
      <c r="V20">
        <v>0</v>
      </c>
      <c r="W20">
        <v>0</v>
      </c>
      <c r="X20">
        <v>71.811960999999997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3.6954250000000002</v>
      </c>
      <c r="AF20">
        <v>8.5199269999999991</v>
      </c>
      <c r="AG20">
        <v>41.938319999999997</v>
      </c>
      <c r="AH20">
        <v>0</v>
      </c>
      <c r="AI20">
        <v>0</v>
      </c>
      <c r="AJ20">
        <v>0</v>
      </c>
      <c r="AK20">
        <v>49.343859000000002</v>
      </c>
      <c r="AL20">
        <v>2.2312720000000001</v>
      </c>
      <c r="AM20">
        <v>0</v>
      </c>
      <c r="AN20">
        <v>0.42243399999999998</v>
      </c>
      <c r="AO20">
        <v>0</v>
      </c>
      <c r="AP20">
        <v>6.7643849999999999</v>
      </c>
      <c r="AQ20">
        <v>0</v>
      </c>
      <c r="AR20">
        <v>2.119901</v>
      </c>
      <c r="AS20">
        <v>4.9078010000000001</v>
      </c>
      <c r="AT20">
        <v>11.2598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1561.838945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361.02551099999999</v>
      </c>
      <c r="L21">
        <v>337.32026400000001</v>
      </c>
      <c r="M21">
        <v>28.059498999999999</v>
      </c>
      <c r="N21">
        <v>76.882216</v>
      </c>
      <c r="O21">
        <v>76.705461</v>
      </c>
      <c r="P21">
        <v>59.072552999999999</v>
      </c>
      <c r="Q21">
        <v>8.6409000000000002</v>
      </c>
      <c r="R21">
        <v>21.250135</v>
      </c>
      <c r="S21">
        <v>13.098694</v>
      </c>
      <c r="T21">
        <v>0</v>
      </c>
      <c r="U21">
        <v>402.06107700000001</v>
      </c>
      <c r="V21">
        <v>0</v>
      </c>
      <c r="W21">
        <v>0</v>
      </c>
      <c r="X21">
        <v>70.150261999999998</v>
      </c>
      <c r="Y21">
        <v>0</v>
      </c>
      <c r="Z21">
        <v>0</v>
      </c>
      <c r="AA21">
        <v>0</v>
      </c>
      <c r="AB21">
        <v>0</v>
      </c>
      <c r="AC21">
        <v>9.2916939999999997</v>
      </c>
      <c r="AD21">
        <v>0</v>
      </c>
      <c r="AE21">
        <v>3.6954250000000002</v>
      </c>
      <c r="AF21">
        <v>8.5199269999999991</v>
      </c>
      <c r="AG21">
        <v>41.938319999999997</v>
      </c>
      <c r="AH21">
        <v>0</v>
      </c>
      <c r="AI21">
        <v>0</v>
      </c>
      <c r="AJ21">
        <v>0</v>
      </c>
      <c r="AK21">
        <v>49.343859000000002</v>
      </c>
      <c r="AL21">
        <v>2.2312720000000001</v>
      </c>
      <c r="AM21">
        <v>0</v>
      </c>
      <c r="AN21">
        <v>0.42243399999999998</v>
      </c>
      <c r="AO21">
        <v>0</v>
      </c>
      <c r="AP21">
        <v>6.7643849999999999</v>
      </c>
      <c r="AQ21">
        <v>0</v>
      </c>
      <c r="AR21">
        <v>2.119901</v>
      </c>
      <c r="AS21">
        <v>4.9078010000000001</v>
      </c>
      <c r="AT21">
        <v>14.398427999999999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1597.900018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361.02209499999998</v>
      </c>
      <c r="L22">
        <v>337.32026400000001</v>
      </c>
      <c r="M22">
        <v>40.367981</v>
      </c>
      <c r="N22">
        <v>79.925732999999994</v>
      </c>
      <c r="O22">
        <v>75.822169000000002</v>
      </c>
      <c r="P22">
        <v>65.793253000000007</v>
      </c>
      <c r="Q22">
        <v>8.6409000000000002</v>
      </c>
      <c r="R22">
        <v>21.250135</v>
      </c>
      <c r="S22">
        <v>13.098694</v>
      </c>
      <c r="T22">
        <v>0</v>
      </c>
      <c r="U22">
        <v>402.06107700000001</v>
      </c>
      <c r="V22">
        <v>0</v>
      </c>
      <c r="W22">
        <v>0</v>
      </c>
      <c r="X22">
        <v>68.810462999999999</v>
      </c>
      <c r="Y22">
        <v>0</v>
      </c>
      <c r="Z22">
        <v>0</v>
      </c>
      <c r="AA22">
        <v>0</v>
      </c>
      <c r="AB22">
        <v>0</v>
      </c>
      <c r="AC22">
        <v>9.2916939999999997</v>
      </c>
      <c r="AD22">
        <v>0</v>
      </c>
      <c r="AE22">
        <v>3.6954250000000002</v>
      </c>
      <c r="AF22">
        <v>8.5199269999999991</v>
      </c>
      <c r="AG22">
        <v>41.938319999999997</v>
      </c>
      <c r="AH22">
        <v>0</v>
      </c>
      <c r="AI22">
        <v>0</v>
      </c>
      <c r="AJ22">
        <v>0</v>
      </c>
      <c r="AK22">
        <v>49.343859000000002</v>
      </c>
      <c r="AL22">
        <v>2.2312720000000001</v>
      </c>
      <c r="AM22">
        <v>0</v>
      </c>
      <c r="AN22">
        <v>0.42243399999999998</v>
      </c>
      <c r="AO22">
        <v>0</v>
      </c>
      <c r="AP22">
        <v>6.0264519999999999</v>
      </c>
      <c r="AQ22">
        <v>0</v>
      </c>
      <c r="AR22">
        <v>2.119901</v>
      </c>
      <c r="AS22">
        <v>4.9078010000000001</v>
      </c>
      <c r="AT22">
        <v>14.398427999999999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1617.0082770000006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361.02551099999999</v>
      </c>
      <c r="L23">
        <v>337.32026400000001</v>
      </c>
      <c r="M23">
        <v>40.367981</v>
      </c>
      <c r="N23">
        <v>76.882216</v>
      </c>
      <c r="O23">
        <v>80.056209999999993</v>
      </c>
      <c r="P23">
        <v>65.793253000000007</v>
      </c>
      <c r="Q23">
        <v>8.6409000000000002</v>
      </c>
      <c r="R23">
        <v>21.250135</v>
      </c>
      <c r="S23">
        <v>13.098694</v>
      </c>
      <c r="T23">
        <v>0</v>
      </c>
      <c r="U23">
        <v>402.06107700000001</v>
      </c>
      <c r="V23">
        <v>0</v>
      </c>
      <c r="W23">
        <v>0</v>
      </c>
      <c r="X23">
        <v>68.810462999999999</v>
      </c>
      <c r="Y23">
        <v>0</v>
      </c>
      <c r="Z23">
        <v>0</v>
      </c>
      <c r="AA23">
        <v>0</v>
      </c>
      <c r="AB23">
        <v>0</v>
      </c>
      <c r="AC23">
        <v>9.2916939999999997</v>
      </c>
      <c r="AD23">
        <v>0</v>
      </c>
      <c r="AE23">
        <v>3.6954250000000002</v>
      </c>
      <c r="AF23">
        <v>8.5199269999999991</v>
      </c>
      <c r="AG23">
        <v>41.938319999999997</v>
      </c>
      <c r="AH23">
        <v>0</v>
      </c>
      <c r="AI23">
        <v>0</v>
      </c>
      <c r="AJ23">
        <v>0</v>
      </c>
      <c r="AK23">
        <v>49.343859000000002</v>
      </c>
      <c r="AL23">
        <v>2.2312720000000001</v>
      </c>
      <c r="AM23">
        <v>0</v>
      </c>
      <c r="AN23">
        <v>0.42243399999999998</v>
      </c>
      <c r="AO23">
        <v>0</v>
      </c>
      <c r="AP23">
        <v>1.721843</v>
      </c>
      <c r="AQ23">
        <v>0</v>
      </c>
      <c r="AR23">
        <v>2.119901</v>
      </c>
      <c r="AS23">
        <v>4.9078010000000001</v>
      </c>
      <c r="AT23">
        <v>14.398427999999999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1613.8976080000002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361.02209499999998</v>
      </c>
      <c r="L24">
        <v>334.29717699999998</v>
      </c>
      <c r="M24">
        <v>40.367981</v>
      </c>
      <c r="N24">
        <v>77.045433000000003</v>
      </c>
      <c r="O24">
        <v>77.175910000000002</v>
      </c>
      <c r="P24">
        <v>65.793253000000007</v>
      </c>
      <c r="Q24">
        <v>8.6409000000000002</v>
      </c>
      <c r="R24">
        <v>20.916336999999999</v>
      </c>
      <c r="S24">
        <v>12.673539999999999</v>
      </c>
      <c r="T24">
        <v>0</v>
      </c>
      <c r="U24">
        <v>402.06107700000001</v>
      </c>
      <c r="V24">
        <v>0</v>
      </c>
      <c r="W24">
        <v>0</v>
      </c>
      <c r="X24">
        <v>68.810462999999999</v>
      </c>
      <c r="Y24">
        <v>0</v>
      </c>
      <c r="Z24">
        <v>0</v>
      </c>
      <c r="AA24">
        <v>0</v>
      </c>
      <c r="AB24">
        <v>0</v>
      </c>
      <c r="AC24">
        <v>9.2916939999999997</v>
      </c>
      <c r="AD24">
        <v>0</v>
      </c>
      <c r="AE24">
        <v>3.6954250000000002</v>
      </c>
      <c r="AF24">
        <v>8.5199269999999991</v>
      </c>
      <c r="AG24">
        <v>41.938319999999997</v>
      </c>
      <c r="AH24">
        <v>0</v>
      </c>
      <c r="AI24">
        <v>0</v>
      </c>
      <c r="AJ24">
        <v>0</v>
      </c>
      <c r="AK24">
        <v>49.343859000000002</v>
      </c>
      <c r="AL24">
        <v>2.2312720000000001</v>
      </c>
      <c r="AM24">
        <v>0</v>
      </c>
      <c r="AN24">
        <v>0.42243399999999998</v>
      </c>
      <c r="AO24">
        <v>0</v>
      </c>
      <c r="AP24">
        <v>1.721843</v>
      </c>
      <c r="AQ24">
        <v>0</v>
      </c>
      <c r="AR24">
        <v>2.119901</v>
      </c>
      <c r="AS24">
        <v>4.9078010000000001</v>
      </c>
      <c r="AT24">
        <v>14.398427999999999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1607.3950700000005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361.02551099999999</v>
      </c>
      <c r="L25">
        <v>332.04098399999998</v>
      </c>
      <c r="M25">
        <v>40.540799</v>
      </c>
      <c r="N25">
        <v>77.045433000000003</v>
      </c>
      <c r="O25">
        <v>107.89910999999999</v>
      </c>
      <c r="P25">
        <v>65.793253000000007</v>
      </c>
      <c r="Q25">
        <v>8.6409000000000002</v>
      </c>
      <c r="R25">
        <v>16.3217</v>
      </c>
      <c r="S25">
        <v>12.673539999999999</v>
      </c>
      <c r="T25">
        <v>0</v>
      </c>
      <c r="U25">
        <v>402.06107700000001</v>
      </c>
      <c r="V25">
        <v>0</v>
      </c>
      <c r="W25">
        <v>0</v>
      </c>
      <c r="X25">
        <v>68.810462999999999</v>
      </c>
      <c r="Y25">
        <v>0</v>
      </c>
      <c r="Z25">
        <v>0</v>
      </c>
      <c r="AA25">
        <v>0</v>
      </c>
      <c r="AB25">
        <v>0</v>
      </c>
      <c r="AC25">
        <v>9.2916939999999997</v>
      </c>
      <c r="AD25">
        <v>8.7512150000000002</v>
      </c>
      <c r="AE25">
        <v>3.6954250000000002</v>
      </c>
      <c r="AF25">
        <v>8.5199269999999991</v>
      </c>
      <c r="AG25">
        <v>41.938319999999997</v>
      </c>
      <c r="AH25">
        <v>18.184294000000001</v>
      </c>
      <c r="AI25">
        <v>0</v>
      </c>
      <c r="AJ25">
        <v>0</v>
      </c>
      <c r="AK25">
        <v>49.343859000000002</v>
      </c>
      <c r="AL25">
        <v>2.2312720000000001</v>
      </c>
      <c r="AM25">
        <v>0</v>
      </c>
      <c r="AN25">
        <v>0.42243399999999998</v>
      </c>
      <c r="AO25">
        <v>0</v>
      </c>
      <c r="AP25">
        <v>1.721843</v>
      </c>
      <c r="AQ25">
        <v>7.5607879999999996</v>
      </c>
      <c r="AR25">
        <v>2.119901</v>
      </c>
      <c r="AS25">
        <v>4.9078010000000001</v>
      </c>
      <c r="AT25">
        <v>14.398427999999999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1665.9399710000002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352.64044699999999</v>
      </c>
      <c r="L26">
        <v>332.04098399999998</v>
      </c>
      <c r="M26">
        <v>88.3292</v>
      </c>
      <c r="N26">
        <v>113.411812</v>
      </c>
      <c r="O26">
        <v>118.73136700000001</v>
      </c>
      <c r="P26">
        <v>90.657922999999997</v>
      </c>
      <c r="Q26">
        <v>8.6409000000000002</v>
      </c>
      <c r="R26">
        <v>16.3217</v>
      </c>
      <c r="S26">
        <v>10.707610000000001</v>
      </c>
      <c r="T26">
        <v>0</v>
      </c>
      <c r="U26">
        <v>402.06107700000001</v>
      </c>
      <c r="V26">
        <v>0</v>
      </c>
      <c r="W26">
        <v>0</v>
      </c>
      <c r="X26">
        <v>98.381542999999994</v>
      </c>
      <c r="Y26">
        <v>0</v>
      </c>
      <c r="Z26">
        <v>0</v>
      </c>
      <c r="AA26">
        <v>0</v>
      </c>
      <c r="AB26">
        <v>12.644555</v>
      </c>
      <c r="AC26">
        <v>9.2916939999999997</v>
      </c>
      <c r="AD26">
        <v>17.502431000000001</v>
      </c>
      <c r="AE26">
        <v>3.6954250000000002</v>
      </c>
      <c r="AF26">
        <v>8.5199269999999991</v>
      </c>
      <c r="AG26">
        <v>41.938319999999997</v>
      </c>
      <c r="AH26">
        <v>32.731729000000001</v>
      </c>
      <c r="AI26">
        <v>0</v>
      </c>
      <c r="AJ26">
        <v>0</v>
      </c>
      <c r="AK26">
        <v>49.343859000000002</v>
      </c>
      <c r="AL26">
        <v>2.2312720000000001</v>
      </c>
      <c r="AM26">
        <v>0</v>
      </c>
      <c r="AN26">
        <v>0.42243399999999998</v>
      </c>
      <c r="AO26">
        <v>0</v>
      </c>
      <c r="AP26">
        <v>1.721843</v>
      </c>
      <c r="AQ26">
        <v>22.682362000000001</v>
      </c>
      <c r="AR26">
        <v>2.119901</v>
      </c>
      <c r="AS26">
        <v>4.9078010000000001</v>
      </c>
      <c r="AT26">
        <v>11.2598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1852.9379160000005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463.91223400000001</v>
      </c>
      <c r="L27">
        <v>470.44900000000001</v>
      </c>
      <c r="M27">
        <v>88.3292</v>
      </c>
      <c r="N27">
        <v>113.411812</v>
      </c>
      <c r="O27">
        <v>118.73136700000001</v>
      </c>
      <c r="P27">
        <v>99.820397</v>
      </c>
      <c r="Q27">
        <v>17.552365999999999</v>
      </c>
      <c r="R27">
        <v>30.921509</v>
      </c>
      <c r="S27">
        <v>16.885062000000001</v>
      </c>
      <c r="T27">
        <v>0</v>
      </c>
      <c r="U27">
        <v>402.06107700000001</v>
      </c>
      <c r="V27">
        <v>0</v>
      </c>
      <c r="W27">
        <v>0</v>
      </c>
      <c r="X27">
        <v>141.38518999999999</v>
      </c>
      <c r="Y27">
        <v>0</v>
      </c>
      <c r="Z27">
        <v>0</v>
      </c>
      <c r="AA27">
        <v>0</v>
      </c>
      <c r="AB27">
        <v>12.644555</v>
      </c>
      <c r="AC27">
        <v>9.2916939999999997</v>
      </c>
      <c r="AD27">
        <v>26.253646</v>
      </c>
      <c r="AE27">
        <v>3.6954250000000002</v>
      </c>
      <c r="AF27">
        <v>8.5199269999999991</v>
      </c>
      <c r="AG27">
        <v>41.938319999999997</v>
      </c>
      <c r="AH27">
        <v>54.007353000000002</v>
      </c>
      <c r="AI27">
        <v>0</v>
      </c>
      <c r="AJ27">
        <v>0</v>
      </c>
      <c r="AK27">
        <v>49.343859000000002</v>
      </c>
      <c r="AL27">
        <v>2.2312720000000001</v>
      </c>
      <c r="AM27">
        <v>0</v>
      </c>
      <c r="AN27">
        <v>0.42243399999999998</v>
      </c>
      <c r="AO27">
        <v>0</v>
      </c>
      <c r="AP27">
        <v>1.721843</v>
      </c>
      <c r="AQ27">
        <v>37.803938000000002</v>
      </c>
      <c r="AR27">
        <v>2.119901</v>
      </c>
      <c r="AS27">
        <v>4.9078010000000001</v>
      </c>
      <c r="AT27">
        <v>14.398427999999999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2232.7596099999996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578.49073299999998</v>
      </c>
      <c r="L28">
        <v>488.32299</v>
      </c>
      <c r="M28">
        <v>88.3292</v>
      </c>
      <c r="N28">
        <v>113.411812</v>
      </c>
      <c r="O28">
        <v>118.73136700000001</v>
      </c>
      <c r="P28">
        <v>99.820397</v>
      </c>
      <c r="Q28">
        <v>16.438649999999999</v>
      </c>
      <c r="R28">
        <v>33.012846000000003</v>
      </c>
      <c r="S28">
        <v>19.483885000000001</v>
      </c>
      <c r="T28">
        <v>0</v>
      </c>
      <c r="U28">
        <v>402.06107700000001</v>
      </c>
      <c r="V28">
        <v>0</v>
      </c>
      <c r="W28">
        <v>0</v>
      </c>
      <c r="X28">
        <v>141.38518999999999</v>
      </c>
      <c r="Y28">
        <v>0</v>
      </c>
      <c r="Z28">
        <v>0</v>
      </c>
      <c r="AA28">
        <v>0</v>
      </c>
      <c r="AB28">
        <v>12.644555</v>
      </c>
      <c r="AC28">
        <v>9.2916939999999997</v>
      </c>
      <c r="AD28">
        <v>26.253646</v>
      </c>
      <c r="AE28">
        <v>3.6954250000000002</v>
      </c>
      <c r="AF28">
        <v>8.5199269999999991</v>
      </c>
      <c r="AG28">
        <v>41.938319999999997</v>
      </c>
      <c r="AH28">
        <v>76.374035000000006</v>
      </c>
      <c r="AI28">
        <v>0</v>
      </c>
      <c r="AJ28">
        <v>0</v>
      </c>
      <c r="AK28">
        <v>49.343859000000002</v>
      </c>
      <c r="AL28">
        <v>2.2312720000000001</v>
      </c>
      <c r="AM28">
        <v>0</v>
      </c>
      <c r="AN28">
        <v>0.42243399999999998</v>
      </c>
      <c r="AO28">
        <v>0</v>
      </c>
      <c r="AP28">
        <v>1.721843</v>
      </c>
      <c r="AQ28">
        <v>52.925511999999998</v>
      </c>
      <c r="AR28">
        <v>3.1798510000000002</v>
      </c>
      <c r="AS28">
        <v>4.9078010000000001</v>
      </c>
      <c r="AT28">
        <v>14.398427999999999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2407.3367489999996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659.05305999999996</v>
      </c>
      <c r="L29">
        <v>564.17088999999999</v>
      </c>
      <c r="M29">
        <v>88.3292</v>
      </c>
      <c r="N29">
        <v>113.411812</v>
      </c>
      <c r="O29">
        <v>118.73136700000001</v>
      </c>
      <c r="P29">
        <v>99.820397</v>
      </c>
      <c r="Q29">
        <v>20.95112</v>
      </c>
      <c r="R29">
        <v>40.698734999999999</v>
      </c>
      <c r="S29">
        <v>25.337135</v>
      </c>
      <c r="T29">
        <v>0</v>
      </c>
      <c r="U29">
        <v>402.06107700000001</v>
      </c>
      <c r="V29">
        <v>0</v>
      </c>
      <c r="W29">
        <v>0</v>
      </c>
      <c r="X29">
        <v>141.38518999999999</v>
      </c>
      <c r="Y29">
        <v>0</v>
      </c>
      <c r="Z29">
        <v>0</v>
      </c>
      <c r="AA29">
        <v>0</v>
      </c>
      <c r="AB29">
        <v>12.644555</v>
      </c>
      <c r="AC29">
        <v>9.2916939999999997</v>
      </c>
      <c r="AD29">
        <v>26.253646</v>
      </c>
      <c r="AE29">
        <v>13.549891000000001</v>
      </c>
      <c r="AF29">
        <v>17.039854999999999</v>
      </c>
      <c r="AG29">
        <v>41.938319999999997</v>
      </c>
      <c r="AH29">
        <v>112.288015</v>
      </c>
      <c r="AI29">
        <v>0</v>
      </c>
      <c r="AJ29">
        <v>0</v>
      </c>
      <c r="AK29">
        <v>49.343859000000002</v>
      </c>
      <c r="AL29">
        <v>2.2312720000000001</v>
      </c>
      <c r="AM29">
        <v>0</v>
      </c>
      <c r="AN29">
        <v>0.42243399999999998</v>
      </c>
      <c r="AO29">
        <v>0</v>
      </c>
      <c r="AP29">
        <v>1.721843</v>
      </c>
      <c r="AQ29">
        <v>59.760463999999999</v>
      </c>
      <c r="AR29">
        <v>38.158214000000001</v>
      </c>
      <c r="AS29">
        <v>15.627471</v>
      </c>
      <c r="AT29">
        <v>14.398427999999999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2688.619944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659.05305999999996</v>
      </c>
      <c r="L30">
        <v>610.25568999999996</v>
      </c>
      <c r="M30">
        <v>88.3292</v>
      </c>
      <c r="N30">
        <v>113.411812</v>
      </c>
      <c r="O30">
        <v>118.73136700000001</v>
      </c>
      <c r="P30">
        <v>99.820397</v>
      </c>
      <c r="Q30">
        <v>20.95112</v>
      </c>
      <c r="R30">
        <v>40.698734999999999</v>
      </c>
      <c r="S30">
        <v>25.337135</v>
      </c>
      <c r="T30">
        <v>0</v>
      </c>
      <c r="U30">
        <v>402.06107700000001</v>
      </c>
      <c r="V30">
        <v>0</v>
      </c>
      <c r="W30">
        <v>0</v>
      </c>
      <c r="X30">
        <v>141.38518999999999</v>
      </c>
      <c r="Y30">
        <v>0</v>
      </c>
      <c r="Z30">
        <v>0</v>
      </c>
      <c r="AA30">
        <v>0</v>
      </c>
      <c r="AB30">
        <v>12.644555</v>
      </c>
      <c r="AC30">
        <v>18.601727</v>
      </c>
      <c r="AD30">
        <v>26.253646</v>
      </c>
      <c r="AE30">
        <v>27.099782999999999</v>
      </c>
      <c r="AF30">
        <v>25.559781999999998</v>
      </c>
      <c r="AG30">
        <v>41.938319999999997</v>
      </c>
      <c r="AH30">
        <v>112.288015</v>
      </c>
      <c r="AI30">
        <v>0</v>
      </c>
      <c r="AJ30">
        <v>0</v>
      </c>
      <c r="AK30">
        <v>49.343859000000002</v>
      </c>
      <c r="AL30">
        <v>2.2312720000000001</v>
      </c>
      <c r="AM30">
        <v>0</v>
      </c>
      <c r="AN30">
        <v>0.42243399999999998</v>
      </c>
      <c r="AO30">
        <v>0</v>
      </c>
      <c r="AP30">
        <v>1.721843</v>
      </c>
      <c r="AQ30">
        <v>59.760463999999999</v>
      </c>
      <c r="AR30">
        <v>38.158214000000001</v>
      </c>
      <c r="AS30">
        <v>15.627471</v>
      </c>
      <c r="AT30">
        <v>14.398427999999999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2766.0845959999997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659.05305999999996</v>
      </c>
      <c r="L31">
        <v>627.09171500000002</v>
      </c>
      <c r="M31">
        <v>88.3292</v>
      </c>
      <c r="N31">
        <v>113.411812</v>
      </c>
      <c r="O31">
        <v>118.73136700000001</v>
      </c>
      <c r="P31">
        <v>99.820397</v>
      </c>
      <c r="Q31">
        <v>20.95112</v>
      </c>
      <c r="R31">
        <v>40.698734999999999</v>
      </c>
      <c r="S31">
        <v>25.337135</v>
      </c>
      <c r="T31">
        <v>0</v>
      </c>
      <c r="U31">
        <v>402.06107700000001</v>
      </c>
      <c r="V31">
        <v>0</v>
      </c>
      <c r="W31">
        <v>0</v>
      </c>
      <c r="X31">
        <v>141.38518999999999</v>
      </c>
      <c r="Y31">
        <v>0</v>
      </c>
      <c r="Z31">
        <v>0</v>
      </c>
      <c r="AA31">
        <v>0</v>
      </c>
      <c r="AB31">
        <v>25.289110999999998</v>
      </c>
      <c r="AC31">
        <v>18.601727</v>
      </c>
      <c r="AD31">
        <v>26.253646</v>
      </c>
      <c r="AE31">
        <v>47.464036999999998</v>
      </c>
      <c r="AF31">
        <v>29.346416999999999</v>
      </c>
      <c r="AG31">
        <v>41.938319999999997</v>
      </c>
      <c r="AH31">
        <v>112.288015</v>
      </c>
      <c r="AI31">
        <v>2.4444149999999998</v>
      </c>
      <c r="AJ31">
        <v>0</v>
      </c>
      <c r="AK31">
        <v>49.343859000000002</v>
      </c>
      <c r="AL31">
        <v>2.2312720000000001</v>
      </c>
      <c r="AM31">
        <v>0</v>
      </c>
      <c r="AN31">
        <v>0.42243399999999998</v>
      </c>
      <c r="AO31">
        <v>0</v>
      </c>
      <c r="AP31">
        <v>1.721843</v>
      </c>
      <c r="AQ31">
        <v>59.760463999999999</v>
      </c>
      <c r="AR31">
        <v>3.1798510000000002</v>
      </c>
      <c r="AS31">
        <v>15.627471</v>
      </c>
      <c r="AT31">
        <v>14.398427999999999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2787.1821180000002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659.05305999999996</v>
      </c>
      <c r="L32">
        <v>621.77688999999998</v>
      </c>
      <c r="M32">
        <v>88.3292</v>
      </c>
      <c r="N32">
        <v>113.411812</v>
      </c>
      <c r="O32">
        <v>118.73136700000001</v>
      </c>
      <c r="P32">
        <v>99.820397</v>
      </c>
      <c r="Q32">
        <v>20.95112</v>
      </c>
      <c r="R32">
        <v>40.698734999999999</v>
      </c>
      <c r="S32">
        <v>25.337135</v>
      </c>
      <c r="T32">
        <v>0</v>
      </c>
      <c r="U32">
        <v>402.06107700000001</v>
      </c>
      <c r="V32">
        <v>0</v>
      </c>
      <c r="W32">
        <v>0</v>
      </c>
      <c r="X32">
        <v>141.38518999999999</v>
      </c>
      <c r="Y32">
        <v>0</v>
      </c>
      <c r="Z32">
        <v>0</v>
      </c>
      <c r="AA32">
        <v>0</v>
      </c>
      <c r="AB32">
        <v>37.933666000000002</v>
      </c>
      <c r="AC32">
        <v>18.601727</v>
      </c>
      <c r="AD32">
        <v>26.253646</v>
      </c>
      <c r="AE32">
        <v>47.464036999999998</v>
      </c>
      <c r="AF32">
        <v>29.346416999999999</v>
      </c>
      <c r="AG32">
        <v>41.938319999999997</v>
      </c>
      <c r="AH32">
        <v>112.288015</v>
      </c>
      <c r="AI32">
        <v>15.888695</v>
      </c>
      <c r="AJ32">
        <v>0</v>
      </c>
      <c r="AK32">
        <v>49.343859000000002</v>
      </c>
      <c r="AL32">
        <v>2.2312720000000001</v>
      </c>
      <c r="AM32">
        <v>0</v>
      </c>
      <c r="AN32">
        <v>0.42243399999999998</v>
      </c>
      <c r="AO32">
        <v>0</v>
      </c>
      <c r="AP32">
        <v>1.721843</v>
      </c>
      <c r="AQ32">
        <v>59.760463999999999</v>
      </c>
      <c r="AR32">
        <v>2.119901</v>
      </c>
      <c r="AS32">
        <v>15.627471</v>
      </c>
      <c r="AT32">
        <v>12.283419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2804.7811690000003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659.05305999999996</v>
      </c>
      <c r="L33">
        <v>592.01378999999997</v>
      </c>
      <c r="M33">
        <v>88.3292</v>
      </c>
      <c r="N33">
        <v>113.411812</v>
      </c>
      <c r="O33">
        <v>118.73136700000001</v>
      </c>
      <c r="P33">
        <v>99.820397</v>
      </c>
      <c r="Q33">
        <v>20.95112</v>
      </c>
      <c r="R33">
        <v>40.698734999999999</v>
      </c>
      <c r="S33">
        <v>25.337135</v>
      </c>
      <c r="T33">
        <v>0</v>
      </c>
      <c r="U33">
        <v>402.06107700000001</v>
      </c>
      <c r="V33">
        <v>0</v>
      </c>
      <c r="W33">
        <v>0</v>
      </c>
      <c r="X33">
        <v>141.38518999999999</v>
      </c>
      <c r="Y33">
        <v>0</v>
      </c>
      <c r="Z33">
        <v>0</v>
      </c>
      <c r="AA33">
        <v>0</v>
      </c>
      <c r="AB33">
        <v>37.933666000000002</v>
      </c>
      <c r="AC33">
        <v>18.601727</v>
      </c>
      <c r="AD33">
        <v>26.253646</v>
      </c>
      <c r="AE33">
        <v>47.464036999999998</v>
      </c>
      <c r="AF33">
        <v>29.346416999999999</v>
      </c>
      <c r="AG33">
        <v>41.938319999999997</v>
      </c>
      <c r="AH33">
        <v>112.288015</v>
      </c>
      <c r="AI33">
        <v>15.888695</v>
      </c>
      <c r="AJ33">
        <v>0</v>
      </c>
      <c r="AK33">
        <v>49.343859000000002</v>
      </c>
      <c r="AL33">
        <v>2.2312720000000001</v>
      </c>
      <c r="AM33">
        <v>0</v>
      </c>
      <c r="AN33">
        <v>0.42243399999999998</v>
      </c>
      <c r="AO33">
        <v>0</v>
      </c>
      <c r="AP33">
        <v>1.721843</v>
      </c>
      <c r="AQ33">
        <v>59.760463999999999</v>
      </c>
      <c r="AR33">
        <v>2.119901</v>
      </c>
      <c r="AS33">
        <v>9.6864489999999996</v>
      </c>
      <c r="AT33">
        <v>14.398427999999999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2771.1920560000003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659.05305999999996</v>
      </c>
      <c r="L34">
        <v>627.09171500000002</v>
      </c>
      <c r="M34">
        <v>88.3292</v>
      </c>
      <c r="N34">
        <v>113.411812</v>
      </c>
      <c r="O34">
        <v>118.73136700000001</v>
      </c>
      <c r="P34">
        <v>99.820397</v>
      </c>
      <c r="Q34">
        <v>20.95112</v>
      </c>
      <c r="R34">
        <v>40.698734999999999</v>
      </c>
      <c r="S34">
        <v>25.337135</v>
      </c>
      <c r="T34">
        <v>0</v>
      </c>
      <c r="U34">
        <v>402.06107700000001</v>
      </c>
      <c r="V34">
        <v>0</v>
      </c>
      <c r="W34">
        <v>0</v>
      </c>
      <c r="X34">
        <v>141.38518999999999</v>
      </c>
      <c r="Y34">
        <v>0</v>
      </c>
      <c r="Z34">
        <v>0</v>
      </c>
      <c r="AA34">
        <v>0</v>
      </c>
      <c r="AB34">
        <v>37.933666000000002</v>
      </c>
      <c r="AC34">
        <v>18.601727</v>
      </c>
      <c r="AD34">
        <v>26.253646</v>
      </c>
      <c r="AE34">
        <v>47.464036999999998</v>
      </c>
      <c r="AF34">
        <v>29.346416999999999</v>
      </c>
      <c r="AG34">
        <v>41.938319999999997</v>
      </c>
      <c r="AH34">
        <v>112.288015</v>
      </c>
      <c r="AI34">
        <v>15.888695</v>
      </c>
      <c r="AJ34">
        <v>0</v>
      </c>
      <c r="AK34">
        <v>49.343859000000002</v>
      </c>
      <c r="AL34">
        <v>2.2312720000000001</v>
      </c>
      <c r="AM34">
        <v>0</v>
      </c>
      <c r="AN34">
        <v>0.42243399999999998</v>
      </c>
      <c r="AO34">
        <v>0</v>
      </c>
      <c r="AP34">
        <v>1.721843</v>
      </c>
      <c r="AQ34">
        <v>59.760463999999999</v>
      </c>
      <c r="AR34">
        <v>3.1798510000000002</v>
      </c>
      <c r="AS34">
        <v>9.6864489999999996</v>
      </c>
      <c r="AT34">
        <v>14.398427999999999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2807.3299310000002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659.05305999999996</v>
      </c>
      <c r="L35">
        <v>627.09171500000002</v>
      </c>
      <c r="M35">
        <v>88.3292</v>
      </c>
      <c r="N35">
        <v>113.411812</v>
      </c>
      <c r="O35">
        <v>118.73136700000001</v>
      </c>
      <c r="P35">
        <v>99.820397</v>
      </c>
      <c r="Q35">
        <v>20.95112</v>
      </c>
      <c r="R35">
        <v>40.698734999999999</v>
      </c>
      <c r="S35">
        <v>25.337135</v>
      </c>
      <c r="T35">
        <v>0</v>
      </c>
      <c r="U35">
        <v>402.06107700000001</v>
      </c>
      <c r="V35">
        <v>0</v>
      </c>
      <c r="W35">
        <v>0</v>
      </c>
      <c r="X35">
        <v>141.38518999999999</v>
      </c>
      <c r="Y35">
        <v>0</v>
      </c>
      <c r="Z35">
        <v>0</v>
      </c>
      <c r="AA35">
        <v>0</v>
      </c>
      <c r="AB35">
        <v>37.933666000000002</v>
      </c>
      <c r="AC35">
        <v>18.601727</v>
      </c>
      <c r="AD35">
        <v>26.253646</v>
      </c>
      <c r="AE35">
        <v>47.464036999999998</v>
      </c>
      <c r="AF35">
        <v>29.346416999999999</v>
      </c>
      <c r="AG35">
        <v>41.938319999999997</v>
      </c>
      <c r="AH35">
        <v>112.288015</v>
      </c>
      <c r="AI35">
        <v>15.888695</v>
      </c>
      <c r="AJ35">
        <v>0</v>
      </c>
      <c r="AK35">
        <v>49.343859000000002</v>
      </c>
      <c r="AL35">
        <v>2.2312720000000001</v>
      </c>
      <c r="AM35">
        <v>0</v>
      </c>
      <c r="AN35">
        <v>0.42243399999999998</v>
      </c>
      <c r="AO35">
        <v>0</v>
      </c>
      <c r="AP35">
        <v>1.721843</v>
      </c>
      <c r="AQ35">
        <v>59.760463999999999</v>
      </c>
      <c r="AR35">
        <v>38.158214000000001</v>
      </c>
      <c r="AS35">
        <v>15.627471</v>
      </c>
      <c r="AT35">
        <v>14.398427999999999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2848.2493160000004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659.05305999999996</v>
      </c>
      <c r="L36">
        <v>627.09171500000002</v>
      </c>
      <c r="M36">
        <v>88.3292</v>
      </c>
      <c r="N36">
        <v>113.411812</v>
      </c>
      <c r="O36">
        <v>118.73136700000001</v>
      </c>
      <c r="P36">
        <v>99.820397</v>
      </c>
      <c r="Q36">
        <v>20.95112</v>
      </c>
      <c r="R36">
        <v>40.698734999999999</v>
      </c>
      <c r="S36">
        <v>25.337135</v>
      </c>
      <c r="T36">
        <v>0</v>
      </c>
      <c r="U36">
        <v>402.06107700000001</v>
      </c>
      <c r="V36">
        <v>0</v>
      </c>
      <c r="W36">
        <v>0</v>
      </c>
      <c r="X36">
        <v>141.38518999999999</v>
      </c>
      <c r="Y36">
        <v>0</v>
      </c>
      <c r="Z36">
        <v>0</v>
      </c>
      <c r="AA36">
        <v>0</v>
      </c>
      <c r="AB36">
        <v>25.212322</v>
      </c>
      <c r="AC36">
        <v>18.601727</v>
      </c>
      <c r="AD36">
        <v>26.253646</v>
      </c>
      <c r="AE36">
        <v>47.464036999999998</v>
      </c>
      <c r="AF36">
        <v>29.346416999999999</v>
      </c>
      <c r="AG36">
        <v>41.938319999999997</v>
      </c>
      <c r="AH36">
        <v>112.288015</v>
      </c>
      <c r="AI36">
        <v>2.4444149999999998</v>
      </c>
      <c r="AJ36">
        <v>0</v>
      </c>
      <c r="AK36">
        <v>49.343859000000002</v>
      </c>
      <c r="AL36">
        <v>2.2312720000000001</v>
      </c>
      <c r="AM36">
        <v>0</v>
      </c>
      <c r="AN36">
        <v>0.42243399999999998</v>
      </c>
      <c r="AO36">
        <v>0</v>
      </c>
      <c r="AP36">
        <v>1.721843</v>
      </c>
      <c r="AQ36">
        <v>59.760463999999999</v>
      </c>
      <c r="AR36">
        <v>38.158214000000001</v>
      </c>
      <c r="AS36">
        <v>15.627471</v>
      </c>
      <c r="AT36">
        <v>14.398427999999999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2822.0836920000002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659.05305999999996</v>
      </c>
      <c r="L37">
        <v>627.09171500000002</v>
      </c>
      <c r="M37">
        <v>88.3292</v>
      </c>
      <c r="N37">
        <v>113.411812</v>
      </c>
      <c r="O37">
        <v>118.73136700000001</v>
      </c>
      <c r="P37">
        <v>99.820397</v>
      </c>
      <c r="Q37">
        <v>20.95112</v>
      </c>
      <c r="R37">
        <v>40.698734999999999</v>
      </c>
      <c r="S37">
        <v>25.337135</v>
      </c>
      <c r="T37">
        <v>0</v>
      </c>
      <c r="U37">
        <v>402.06107700000001</v>
      </c>
      <c r="V37">
        <v>0</v>
      </c>
      <c r="W37">
        <v>0</v>
      </c>
      <c r="X37">
        <v>141.38518999999999</v>
      </c>
      <c r="Y37">
        <v>0</v>
      </c>
      <c r="Z37">
        <v>0</v>
      </c>
      <c r="AA37">
        <v>0</v>
      </c>
      <c r="AB37">
        <v>25.289110999999998</v>
      </c>
      <c r="AC37">
        <v>18.601727</v>
      </c>
      <c r="AD37">
        <v>17.502431000000001</v>
      </c>
      <c r="AE37">
        <v>27.099782999999999</v>
      </c>
      <c r="AF37">
        <v>17.039854999999999</v>
      </c>
      <c r="AG37">
        <v>41.938319999999997</v>
      </c>
      <c r="AH37">
        <v>89.830411999999995</v>
      </c>
      <c r="AI37">
        <v>0</v>
      </c>
      <c r="AJ37">
        <v>0</v>
      </c>
      <c r="AK37">
        <v>49.343859000000002</v>
      </c>
      <c r="AL37">
        <v>2.2312720000000001</v>
      </c>
      <c r="AM37">
        <v>0</v>
      </c>
      <c r="AN37">
        <v>0.42243399999999998</v>
      </c>
      <c r="AO37">
        <v>0</v>
      </c>
      <c r="AP37">
        <v>1.721843</v>
      </c>
      <c r="AQ37">
        <v>59.760463999999999</v>
      </c>
      <c r="AR37">
        <v>5.2997519999999998</v>
      </c>
      <c r="AS37">
        <v>9.6864489999999996</v>
      </c>
      <c r="AT37">
        <v>14.398427999999999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2717.0369479999995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659.05305999999996</v>
      </c>
      <c r="L38">
        <v>627.09171500000002</v>
      </c>
      <c r="M38">
        <v>88.3292</v>
      </c>
      <c r="N38">
        <v>113.411812</v>
      </c>
      <c r="O38">
        <v>118.73136700000001</v>
      </c>
      <c r="P38">
        <v>99.820397</v>
      </c>
      <c r="Q38">
        <v>20.95112</v>
      </c>
      <c r="R38">
        <v>40.698734999999999</v>
      </c>
      <c r="S38">
        <v>25.337135</v>
      </c>
      <c r="T38">
        <v>0</v>
      </c>
      <c r="U38">
        <v>402.06107700000001</v>
      </c>
      <c r="V38">
        <v>0</v>
      </c>
      <c r="W38">
        <v>0</v>
      </c>
      <c r="X38">
        <v>141.38518999999999</v>
      </c>
      <c r="Y38">
        <v>0</v>
      </c>
      <c r="Z38">
        <v>0</v>
      </c>
      <c r="AA38">
        <v>0</v>
      </c>
      <c r="AB38">
        <v>25.289110999999998</v>
      </c>
      <c r="AC38">
        <v>18.601727</v>
      </c>
      <c r="AD38">
        <v>8.7512150000000002</v>
      </c>
      <c r="AE38">
        <v>13.549891000000001</v>
      </c>
      <c r="AF38">
        <v>17.039854999999999</v>
      </c>
      <c r="AG38">
        <v>41.938319999999997</v>
      </c>
      <c r="AH38">
        <v>67.372809000000004</v>
      </c>
      <c r="AI38">
        <v>0</v>
      </c>
      <c r="AJ38">
        <v>0</v>
      </c>
      <c r="AK38">
        <v>49.343859000000002</v>
      </c>
      <c r="AL38">
        <v>2.2312720000000001</v>
      </c>
      <c r="AM38">
        <v>0</v>
      </c>
      <c r="AN38">
        <v>0.42243399999999998</v>
      </c>
      <c r="AO38">
        <v>0</v>
      </c>
      <c r="AP38">
        <v>1.721843</v>
      </c>
      <c r="AQ38">
        <v>59.760463999999999</v>
      </c>
      <c r="AR38">
        <v>2.119901</v>
      </c>
      <c r="AS38">
        <v>9.6864489999999996</v>
      </c>
      <c r="AT38">
        <v>12.283419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2666.9833769999996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659.05305999999996</v>
      </c>
      <c r="L39">
        <v>627.09171500000002</v>
      </c>
      <c r="M39">
        <v>88.3292</v>
      </c>
      <c r="N39">
        <v>113.411812</v>
      </c>
      <c r="O39">
        <v>118.73136700000001</v>
      </c>
      <c r="P39">
        <v>99.820397</v>
      </c>
      <c r="Q39">
        <v>20.95112</v>
      </c>
      <c r="R39">
        <v>40.698734999999999</v>
      </c>
      <c r="S39">
        <v>25.337135</v>
      </c>
      <c r="T39">
        <v>0</v>
      </c>
      <c r="U39">
        <v>402.06107700000001</v>
      </c>
      <c r="V39">
        <v>0</v>
      </c>
      <c r="W39">
        <v>0</v>
      </c>
      <c r="X39">
        <v>141.38518999999999</v>
      </c>
      <c r="Y39">
        <v>0</v>
      </c>
      <c r="Z39">
        <v>0</v>
      </c>
      <c r="AA39">
        <v>0</v>
      </c>
      <c r="AB39">
        <v>12.644555</v>
      </c>
      <c r="AC39">
        <v>9.2916939999999997</v>
      </c>
      <c r="AD39">
        <v>0</v>
      </c>
      <c r="AE39">
        <v>3.6954250000000002</v>
      </c>
      <c r="AF39">
        <v>17.039854999999999</v>
      </c>
      <c r="AG39">
        <v>41.938319999999997</v>
      </c>
      <c r="AH39">
        <v>43.824148999999998</v>
      </c>
      <c r="AI39">
        <v>0</v>
      </c>
      <c r="AJ39">
        <v>0</v>
      </c>
      <c r="AK39">
        <v>49.343859000000002</v>
      </c>
      <c r="AL39">
        <v>11.156362</v>
      </c>
      <c r="AM39">
        <v>0</v>
      </c>
      <c r="AN39">
        <v>0.42243399999999998</v>
      </c>
      <c r="AO39">
        <v>0</v>
      </c>
      <c r="AP39">
        <v>1.721843</v>
      </c>
      <c r="AQ39">
        <v>59.760463999999999</v>
      </c>
      <c r="AR39">
        <v>2.119901</v>
      </c>
      <c r="AS39">
        <v>9.6864489999999996</v>
      </c>
      <c r="AT39">
        <v>14.398427999999999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2613.9145459999995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659.05305999999996</v>
      </c>
      <c r="L40">
        <v>627.09171500000002</v>
      </c>
      <c r="M40">
        <v>88.3292</v>
      </c>
      <c r="N40">
        <v>113.411812</v>
      </c>
      <c r="O40">
        <v>118.73136700000001</v>
      </c>
      <c r="P40">
        <v>99.820397</v>
      </c>
      <c r="Q40">
        <v>20.95112</v>
      </c>
      <c r="R40">
        <v>40.698734999999999</v>
      </c>
      <c r="S40">
        <v>25.337135</v>
      </c>
      <c r="T40">
        <v>0</v>
      </c>
      <c r="U40">
        <v>402.06107700000001</v>
      </c>
      <c r="V40">
        <v>0</v>
      </c>
      <c r="W40">
        <v>0</v>
      </c>
      <c r="X40">
        <v>141.38518999999999</v>
      </c>
      <c r="Y40">
        <v>0</v>
      </c>
      <c r="Z40">
        <v>0</v>
      </c>
      <c r="AA40">
        <v>0</v>
      </c>
      <c r="AB40">
        <v>12.644555</v>
      </c>
      <c r="AC40">
        <v>0.61129599999999995</v>
      </c>
      <c r="AD40">
        <v>0</v>
      </c>
      <c r="AE40">
        <v>3.6954250000000002</v>
      </c>
      <c r="AF40">
        <v>17.039854999999999</v>
      </c>
      <c r="AG40">
        <v>41.938319999999997</v>
      </c>
      <c r="AH40">
        <v>20.002723</v>
      </c>
      <c r="AI40">
        <v>0</v>
      </c>
      <c r="AJ40">
        <v>0</v>
      </c>
      <c r="AK40">
        <v>49.343859000000002</v>
      </c>
      <c r="AL40">
        <v>16.734542999999999</v>
      </c>
      <c r="AM40">
        <v>0</v>
      </c>
      <c r="AN40">
        <v>0.42243399999999998</v>
      </c>
      <c r="AO40">
        <v>0</v>
      </c>
      <c r="AP40">
        <v>1.721843</v>
      </c>
      <c r="AQ40">
        <v>59.760463999999999</v>
      </c>
      <c r="AR40">
        <v>2.119901</v>
      </c>
      <c r="AS40">
        <v>9.6864489999999996</v>
      </c>
      <c r="AT40">
        <v>14.398427999999999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2586.9909029999994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659.05305999999996</v>
      </c>
      <c r="L41">
        <v>627.09171500000002</v>
      </c>
      <c r="M41">
        <v>88.3292</v>
      </c>
      <c r="N41">
        <v>113.411812</v>
      </c>
      <c r="O41">
        <v>118.73136700000001</v>
      </c>
      <c r="P41">
        <v>99.820397</v>
      </c>
      <c r="Q41">
        <v>20.95112</v>
      </c>
      <c r="R41">
        <v>40.698734999999999</v>
      </c>
      <c r="S41">
        <v>25.337135</v>
      </c>
      <c r="T41">
        <v>0</v>
      </c>
      <c r="U41">
        <v>402.06107700000001</v>
      </c>
      <c r="V41">
        <v>0</v>
      </c>
      <c r="W41">
        <v>0</v>
      </c>
      <c r="X41">
        <v>141.38518999999999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3.6954250000000002</v>
      </c>
      <c r="AF41">
        <v>17.039854999999999</v>
      </c>
      <c r="AG41">
        <v>41.938319999999997</v>
      </c>
      <c r="AH41">
        <v>0</v>
      </c>
      <c r="AI41">
        <v>0</v>
      </c>
      <c r="AJ41">
        <v>0</v>
      </c>
      <c r="AK41">
        <v>49.343859000000002</v>
      </c>
      <c r="AL41">
        <v>51.319265000000001</v>
      </c>
      <c r="AM41">
        <v>0</v>
      </c>
      <c r="AN41">
        <v>0.42243399999999998</v>
      </c>
      <c r="AO41">
        <v>0</v>
      </c>
      <c r="AP41">
        <v>1.721843</v>
      </c>
      <c r="AQ41">
        <v>44.820348000000003</v>
      </c>
      <c r="AR41">
        <v>3.1798510000000002</v>
      </c>
      <c r="AS41">
        <v>15.627471</v>
      </c>
      <c r="AT41">
        <v>14.398427999999999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2580.3779069999996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659.05305999999996</v>
      </c>
      <c r="L42">
        <v>627.09171500000002</v>
      </c>
      <c r="M42">
        <v>88.3292</v>
      </c>
      <c r="N42">
        <v>113.411812</v>
      </c>
      <c r="O42">
        <v>118.73136700000001</v>
      </c>
      <c r="P42">
        <v>99.820397</v>
      </c>
      <c r="Q42">
        <v>20.95112</v>
      </c>
      <c r="R42">
        <v>40.698734999999999</v>
      </c>
      <c r="S42">
        <v>25.337135</v>
      </c>
      <c r="T42">
        <v>0</v>
      </c>
      <c r="U42">
        <v>402.06107700000001</v>
      </c>
      <c r="V42">
        <v>0</v>
      </c>
      <c r="W42">
        <v>0</v>
      </c>
      <c r="X42">
        <v>141.38518999999999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3.6954250000000002</v>
      </c>
      <c r="AF42">
        <v>17.039854999999999</v>
      </c>
      <c r="AG42">
        <v>41.938319999999997</v>
      </c>
      <c r="AH42">
        <v>0</v>
      </c>
      <c r="AI42">
        <v>0</v>
      </c>
      <c r="AJ42">
        <v>0</v>
      </c>
      <c r="AK42">
        <v>49.343859000000002</v>
      </c>
      <c r="AL42">
        <v>51.319265000000001</v>
      </c>
      <c r="AM42">
        <v>0</v>
      </c>
      <c r="AN42">
        <v>0.42243399999999998</v>
      </c>
      <c r="AO42">
        <v>0</v>
      </c>
      <c r="AP42">
        <v>1.721843</v>
      </c>
      <c r="AQ42">
        <v>44.820348000000003</v>
      </c>
      <c r="AR42">
        <v>38.158214000000001</v>
      </c>
      <c r="AS42">
        <v>15.627471</v>
      </c>
      <c r="AT42">
        <v>14.398427999999999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2615.3562699999998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659.05305999999996</v>
      </c>
      <c r="L43">
        <v>627.09171500000002</v>
      </c>
      <c r="M43">
        <v>88.3292</v>
      </c>
      <c r="N43">
        <v>113.411812</v>
      </c>
      <c r="O43">
        <v>118.73136700000001</v>
      </c>
      <c r="P43">
        <v>99.820397</v>
      </c>
      <c r="Q43">
        <v>20.95112</v>
      </c>
      <c r="R43">
        <v>40.698734999999999</v>
      </c>
      <c r="S43">
        <v>25.337135</v>
      </c>
      <c r="T43">
        <v>0</v>
      </c>
      <c r="U43">
        <v>402.06107700000001</v>
      </c>
      <c r="V43">
        <v>0</v>
      </c>
      <c r="W43">
        <v>0</v>
      </c>
      <c r="X43">
        <v>141.38518999999999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3.6954250000000002</v>
      </c>
      <c r="AF43">
        <v>17.039854999999999</v>
      </c>
      <c r="AG43">
        <v>41.938319999999997</v>
      </c>
      <c r="AH43">
        <v>0</v>
      </c>
      <c r="AI43">
        <v>0</v>
      </c>
      <c r="AJ43">
        <v>0</v>
      </c>
      <c r="AK43">
        <v>49.343859000000002</v>
      </c>
      <c r="AL43">
        <v>51.319265000000001</v>
      </c>
      <c r="AM43">
        <v>0</v>
      </c>
      <c r="AN43">
        <v>0.42243399999999998</v>
      </c>
      <c r="AO43">
        <v>0</v>
      </c>
      <c r="AP43">
        <v>2.3367870000000002</v>
      </c>
      <c r="AQ43">
        <v>35.263513000000003</v>
      </c>
      <c r="AR43">
        <v>38.158214000000001</v>
      </c>
      <c r="AS43">
        <v>15.627471</v>
      </c>
      <c r="AT43">
        <v>14.398427999999999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2606.4143789999998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659.05305999999996</v>
      </c>
      <c r="L44">
        <v>627.09171500000002</v>
      </c>
      <c r="M44">
        <v>88.3292</v>
      </c>
      <c r="N44">
        <v>113.411812</v>
      </c>
      <c r="O44">
        <v>118.73136700000001</v>
      </c>
      <c r="P44">
        <v>99.820397</v>
      </c>
      <c r="Q44">
        <v>20.95112</v>
      </c>
      <c r="R44">
        <v>40.698734999999999</v>
      </c>
      <c r="S44">
        <v>25.337135</v>
      </c>
      <c r="T44">
        <v>0</v>
      </c>
      <c r="U44">
        <v>402.06107700000001</v>
      </c>
      <c r="V44">
        <v>0</v>
      </c>
      <c r="W44">
        <v>0</v>
      </c>
      <c r="X44">
        <v>141.38518999999999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3.6954250000000002</v>
      </c>
      <c r="AF44">
        <v>17.039854999999999</v>
      </c>
      <c r="AG44">
        <v>41.938319999999997</v>
      </c>
      <c r="AH44">
        <v>0</v>
      </c>
      <c r="AI44">
        <v>0</v>
      </c>
      <c r="AJ44">
        <v>0</v>
      </c>
      <c r="AK44">
        <v>49.343859000000002</v>
      </c>
      <c r="AL44">
        <v>51.319265000000001</v>
      </c>
      <c r="AM44">
        <v>0</v>
      </c>
      <c r="AN44">
        <v>0.42243399999999998</v>
      </c>
      <c r="AO44">
        <v>0</v>
      </c>
      <c r="AP44">
        <v>2.3367870000000002</v>
      </c>
      <c r="AQ44">
        <v>29.880231999999999</v>
      </c>
      <c r="AR44">
        <v>5.2997519999999998</v>
      </c>
      <c r="AS44">
        <v>15.627471</v>
      </c>
      <c r="AT44">
        <v>11.2598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2565.0340079999996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659.05305999999996</v>
      </c>
      <c r="L45">
        <v>627.09171500000002</v>
      </c>
      <c r="M45">
        <v>88.3292</v>
      </c>
      <c r="N45">
        <v>113.411812</v>
      </c>
      <c r="O45">
        <v>118.73136700000001</v>
      </c>
      <c r="P45">
        <v>99.820397</v>
      </c>
      <c r="Q45">
        <v>20.95112</v>
      </c>
      <c r="R45">
        <v>40.698734999999999</v>
      </c>
      <c r="S45">
        <v>25.337135</v>
      </c>
      <c r="T45">
        <v>0</v>
      </c>
      <c r="U45">
        <v>402.06107700000001</v>
      </c>
      <c r="V45">
        <v>0</v>
      </c>
      <c r="W45">
        <v>0</v>
      </c>
      <c r="X45">
        <v>141.38518999999999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3.6954250000000002</v>
      </c>
      <c r="AF45">
        <v>17.039854999999999</v>
      </c>
      <c r="AG45">
        <v>41.938319999999997</v>
      </c>
      <c r="AH45">
        <v>0</v>
      </c>
      <c r="AI45">
        <v>0</v>
      </c>
      <c r="AJ45">
        <v>0</v>
      </c>
      <c r="AK45">
        <v>49.343859000000002</v>
      </c>
      <c r="AL45">
        <v>16.734542999999999</v>
      </c>
      <c r="AM45">
        <v>0</v>
      </c>
      <c r="AN45">
        <v>0.42243399999999998</v>
      </c>
      <c r="AO45">
        <v>0</v>
      </c>
      <c r="AP45">
        <v>2.3367870000000002</v>
      </c>
      <c r="AQ45">
        <v>14.940116</v>
      </c>
      <c r="AR45">
        <v>2.119901</v>
      </c>
      <c r="AS45">
        <v>15.627471</v>
      </c>
      <c r="AT45">
        <v>14.398427999999999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2515.4679470000001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659.05305999999996</v>
      </c>
      <c r="L46">
        <v>627.09171500000002</v>
      </c>
      <c r="M46">
        <v>88.3292</v>
      </c>
      <c r="N46">
        <v>113.411812</v>
      </c>
      <c r="O46">
        <v>118.73136700000001</v>
      </c>
      <c r="P46">
        <v>99.820397</v>
      </c>
      <c r="Q46">
        <v>20.95112</v>
      </c>
      <c r="R46">
        <v>40.698734999999999</v>
      </c>
      <c r="S46">
        <v>25.337135</v>
      </c>
      <c r="T46">
        <v>0</v>
      </c>
      <c r="U46">
        <v>402.06107700000001</v>
      </c>
      <c r="V46">
        <v>0</v>
      </c>
      <c r="W46">
        <v>0</v>
      </c>
      <c r="X46">
        <v>141.38518999999999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3.6954250000000002</v>
      </c>
      <c r="AF46">
        <v>17.039854999999999</v>
      </c>
      <c r="AG46">
        <v>41.938319999999997</v>
      </c>
      <c r="AH46">
        <v>0</v>
      </c>
      <c r="AI46">
        <v>0</v>
      </c>
      <c r="AJ46">
        <v>0</v>
      </c>
      <c r="AK46">
        <v>49.343859000000002</v>
      </c>
      <c r="AL46">
        <v>11.156362</v>
      </c>
      <c r="AM46">
        <v>0</v>
      </c>
      <c r="AN46">
        <v>0.42243399999999998</v>
      </c>
      <c r="AO46">
        <v>0</v>
      </c>
      <c r="AP46">
        <v>3.0747200000000001</v>
      </c>
      <c r="AQ46">
        <v>14.940116</v>
      </c>
      <c r="AR46">
        <v>2.119901</v>
      </c>
      <c r="AS46">
        <v>15.627471</v>
      </c>
      <c r="AT46">
        <v>14.398427999999999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2510.6276990000001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659.05305999999996</v>
      </c>
      <c r="L47">
        <v>627.09171500000002</v>
      </c>
      <c r="M47">
        <v>88.3292</v>
      </c>
      <c r="N47">
        <v>113.411812</v>
      </c>
      <c r="O47">
        <v>118.73136700000001</v>
      </c>
      <c r="P47">
        <v>99.820397</v>
      </c>
      <c r="Q47">
        <v>20.95112</v>
      </c>
      <c r="R47">
        <v>40.698734999999999</v>
      </c>
      <c r="S47">
        <v>25.337135</v>
      </c>
      <c r="T47">
        <v>0</v>
      </c>
      <c r="U47">
        <v>402.06107700000001</v>
      </c>
      <c r="V47">
        <v>0</v>
      </c>
      <c r="W47">
        <v>0</v>
      </c>
      <c r="X47">
        <v>141.38518999999999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3.6954250000000002</v>
      </c>
      <c r="AF47">
        <v>8.5199269999999991</v>
      </c>
      <c r="AG47">
        <v>41.938319999999997</v>
      </c>
      <c r="AH47">
        <v>0</v>
      </c>
      <c r="AI47">
        <v>0</v>
      </c>
      <c r="AJ47">
        <v>0</v>
      </c>
      <c r="AK47">
        <v>49.343859000000002</v>
      </c>
      <c r="AL47">
        <v>2.2312720000000001</v>
      </c>
      <c r="AM47">
        <v>0</v>
      </c>
      <c r="AN47">
        <v>0.42243399999999998</v>
      </c>
      <c r="AO47">
        <v>0</v>
      </c>
      <c r="AP47">
        <v>3.0747200000000001</v>
      </c>
      <c r="AQ47">
        <v>0</v>
      </c>
      <c r="AR47">
        <v>2.119901</v>
      </c>
      <c r="AS47">
        <v>4.9078010000000001</v>
      </c>
      <c r="AT47">
        <v>14.398427999999999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2467.5228949999996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659.05305999999996</v>
      </c>
      <c r="L48">
        <v>627.09171500000002</v>
      </c>
      <c r="M48">
        <v>88.3292</v>
      </c>
      <c r="N48">
        <v>113.411812</v>
      </c>
      <c r="O48">
        <v>118.73136700000001</v>
      </c>
      <c r="P48">
        <v>99.820397</v>
      </c>
      <c r="Q48">
        <v>20.95112</v>
      </c>
      <c r="R48">
        <v>40.698734999999999</v>
      </c>
      <c r="S48">
        <v>25.337135</v>
      </c>
      <c r="T48">
        <v>0</v>
      </c>
      <c r="U48">
        <v>402.06107700000001</v>
      </c>
      <c r="V48">
        <v>0</v>
      </c>
      <c r="W48">
        <v>0</v>
      </c>
      <c r="X48">
        <v>141.38518999999999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3.6954250000000002</v>
      </c>
      <c r="AF48">
        <v>8.5199269999999991</v>
      </c>
      <c r="AG48">
        <v>41.938319999999997</v>
      </c>
      <c r="AH48">
        <v>0</v>
      </c>
      <c r="AI48">
        <v>0</v>
      </c>
      <c r="AJ48">
        <v>0</v>
      </c>
      <c r="AK48">
        <v>49.343859000000002</v>
      </c>
      <c r="AL48">
        <v>2.2312720000000001</v>
      </c>
      <c r="AM48">
        <v>0</v>
      </c>
      <c r="AN48">
        <v>0.42243399999999998</v>
      </c>
      <c r="AO48">
        <v>0</v>
      </c>
      <c r="AP48">
        <v>3.0747200000000001</v>
      </c>
      <c r="AQ48">
        <v>0</v>
      </c>
      <c r="AR48">
        <v>2.119901</v>
      </c>
      <c r="AS48">
        <v>4.9078010000000001</v>
      </c>
      <c r="AT48">
        <v>14.398427999999999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2467.5228949999996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659.05305999999996</v>
      </c>
      <c r="L49">
        <v>627.09171500000002</v>
      </c>
      <c r="M49">
        <v>88.3292</v>
      </c>
      <c r="N49">
        <v>113.411812</v>
      </c>
      <c r="O49">
        <v>118.73136700000001</v>
      </c>
      <c r="P49">
        <v>99.820397</v>
      </c>
      <c r="Q49">
        <v>20.95112</v>
      </c>
      <c r="R49">
        <v>40.698734999999999</v>
      </c>
      <c r="S49">
        <v>25.337135</v>
      </c>
      <c r="T49">
        <v>0</v>
      </c>
      <c r="U49">
        <v>402.06107700000001</v>
      </c>
      <c r="V49">
        <v>0</v>
      </c>
      <c r="W49">
        <v>0</v>
      </c>
      <c r="X49">
        <v>141.38518999999999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3.6954250000000002</v>
      </c>
      <c r="AF49">
        <v>8.5199269999999991</v>
      </c>
      <c r="AG49">
        <v>41.938319999999997</v>
      </c>
      <c r="AH49">
        <v>0</v>
      </c>
      <c r="AI49">
        <v>0</v>
      </c>
      <c r="AJ49">
        <v>0</v>
      </c>
      <c r="AK49">
        <v>49.343859000000002</v>
      </c>
      <c r="AL49">
        <v>2.2312720000000001</v>
      </c>
      <c r="AM49">
        <v>0</v>
      </c>
      <c r="AN49">
        <v>0.42243399999999998</v>
      </c>
      <c r="AO49">
        <v>0</v>
      </c>
      <c r="AP49">
        <v>3.0747200000000001</v>
      </c>
      <c r="AQ49">
        <v>0</v>
      </c>
      <c r="AR49">
        <v>2.119901</v>
      </c>
      <c r="AS49">
        <v>4.9078010000000001</v>
      </c>
      <c r="AT49">
        <v>14.398427999999999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2467.5228949999996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659.05305999999996</v>
      </c>
      <c r="L50">
        <v>627.09171500000002</v>
      </c>
      <c r="M50">
        <v>88.3292</v>
      </c>
      <c r="N50">
        <v>113.411812</v>
      </c>
      <c r="O50">
        <v>118.73136700000001</v>
      </c>
      <c r="P50">
        <v>99.820397</v>
      </c>
      <c r="Q50">
        <v>20.95112</v>
      </c>
      <c r="R50">
        <v>40.698734999999999</v>
      </c>
      <c r="S50">
        <v>25.337135</v>
      </c>
      <c r="T50">
        <v>0</v>
      </c>
      <c r="U50">
        <v>402.06107700000001</v>
      </c>
      <c r="V50">
        <v>0</v>
      </c>
      <c r="W50">
        <v>0</v>
      </c>
      <c r="X50">
        <v>141.38518999999999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3.6954250000000002</v>
      </c>
      <c r="AF50">
        <v>8.5199269999999991</v>
      </c>
      <c r="AG50">
        <v>41.938319999999997</v>
      </c>
      <c r="AH50">
        <v>0</v>
      </c>
      <c r="AI50">
        <v>0</v>
      </c>
      <c r="AJ50">
        <v>0</v>
      </c>
      <c r="AK50">
        <v>49.343859000000002</v>
      </c>
      <c r="AL50">
        <v>2.2312720000000001</v>
      </c>
      <c r="AM50">
        <v>0</v>
      </c>
      <c r="AN50">
        <v>0.42243399999999998</v>
      </c>
      <c r="AO50">
        <v>0</v>
      </c>
      <c r="AP50">
        <v>3.0747200000000001</v>
      </c>
      <c r="AQ50">
        <v>0</v>
      </c>
      <c r="AR50">
        <v>2.119901</v>
      </c>
      <c r="AS50">
        <v>4.9078010000000001</v>
      </c>
      <c r="AT50">
        <v>11.2598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2464.3842669999995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659.05305999999996</v>
      </c>
      <c r="L51">
        <v>627.09171500000002</v>
      </c>
      <c r="M51">
        <v>88.3292</v>
      </c>
      <c r="N51">
        <v>113.411812</v>
      </c>
      <c r="O51">
        <v>118.73136700000001</v>
      </c>
      <c r="P51">
        <v>99.820397</v>
      </c>
      <c r="Q51">
        <v>20.95112</v>
      </c>
      <c r="R51">
        <v>40.698734999999999</v>
      </c>
      <c r="S51">
        <v>25.337135</v>
      </c>
      <c r="T51">
        <v>0</v>
      </c>
      <c r="U51">
        <v>402.06107700000001</v>
      </c>
      <c r="V51">
        <v>0</v>
      </c>
      <c r="W51">
        <v>0</v>
      </c>
      <c r="X51">
        <v>141.38518999999999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3.6954250000000002</v>
      </c>
      <c r="AF51">
        <v>8.5199269999999991</v>
      </c>
      <c r="AG51">
        <v>41.938319999999997</v>
      </c>
      <c r="AH51">
        <v>0</v>
      </c>
      <c r="AI51">
        <v>0</v>
      </c>
      <c r="AJ51">
        <v>0</v>
      </c>
      <c r="AK51">
        <v>49.343859000000002</v>
      </c>
      <c r="AL51">
        <v>2.2312720000000001</v>
      </c>
      <c r="AM51">
        <v>0</v>
      </c>
      <c r="AN51">
        <v>0.42243399999999998</v>
      </c>
      <c r="AO51">
        <v>0</v>
      </c>
      <c r="AP51">
        <v>3.0747200000000001</v>
      </c>
      <c r="AQ51">
        <v>0</v>
      </c>
      <c r="AR51">
        <v>2.119901</v>
      </c>
      <c r="AS51">
        <v>4.9078010000000001</v>
      </c>
      <c r="AT51">
        <v>14.398427999999999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2467.5228949999996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659.05305999999996</v>
      </c>
      <c r="L52">
        <v>627.09171500000002</v>
      </c>
      <c r="M52">
        <v>88.3292</v>
      </c>
      <c r="N52">
        <v>113.411812</v>
      </c>
      <c r="O52">
        <v>118.73136700000001</v>
      </c>
      <c r="P52">
        <v>99.820397</v>
      </c>
      <c r="Q52">
        <v>20.95112</v>
      </c>
      <c r="R52">
        <v>40.698734999999999</v>
      </c>
      <c r="S52">
        <v>25.337135</v>
      </c>
      <c r="T52">
        <v>0</v>
      </c>
      <c r="U52">
        <v>402.06107700000001</v>
      </c>
      <c r="V52">
        <v>0</v>
      </c>
      <c r="W52">
        <v>0</v>
      </c>
      <c r="X52">
        <v>141.38518999999999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3.6954250000000002</v>
      </c>
      <c r="AF52">
        <v>8.5199269999999991</v>
      </c>
      <c r="AG52">
        <v>41.938319999999997</v>
      </c>
      <c r="AH52">
        <v>0</v>
      </c>
      <c r="AI52">
        <v>0</v>
      </c>
      <c r="AJ52">
        <v>0</v>
      </c>
      <c r="AK52">
        <v>49.343859000000002</v>
      </c>
      <c r="AL52">
        <v>2.2312720000000001</v>
      </c>
      <c r="AM52">
        <v>0</v>
      </c>
      <c r="AN52">
        <v>0.42243399999999998</v>
      </c>
      <c r="AO52">
        <v>0</v>
      </c>
      <c r="AP52">
        <v>3.0747200000000001</v>
      </c>
      <c r="AQ52">
        <v>0</v>
      </c>
      <c r="AR52">
        <v>2.119901</v>
      </c>
      <c r="AS52">
        <v>4.9078010000000001</v>
      </c>
      <c r="AT52">
        <v>14.398427999999999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2467.5228949999996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659.05305999999996</v>
      </c>
      <c r="L53">
        <v>627.09171500000002</v>
      </c>
      <c r="M53">
        <v>88.3292</v>
      </c>
      <c r="N53">
        <v>113.411812</v>
      </c>
      <c r="O53">
        <v>118.73136700000001</v>
      </c>
      <c r="P53">
        <v>99.820397</v>
      </c>
      <c r="Q53">
        <v>20.95112</v>
      </c>
      <c r="R53">
        <v>40.698734999999999</v>
      </c>
      <c r="S53">
        <v>25.337135</v>
      </c>
      <c r="T53">
        <v>0</v>
      </c>
      <c r="U53">
        <v>402.06107700000001</v>
      </c>
      <c r="V53">
        <v>0</v>
      </c>
      <c r="W53">
        <v>0</v>
      </c>
      <c r="X53">
        <v>141.38518999999999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3.6954250000000002</v>
      </c>
      <c r="AF53">
        <v>8.5199269999999991</v>
      </c>
      <c r="AG53">
        <v>41.938319999999997</v>
      </c>
      <c r="AH53">
        <v>0</v>
      </c>
      <c r="AI53">
        <v>0</v>
      </c>
      <c r="AJ53">
        <v>0</v>
      </c>
      <c r="AK53">
        <v>49.343859000000002</v>
      </c>
      <c r="AL53">
        <v>2.2312720000000001</v>
      </c>
      <c r="AM53">
        <v>0</v>
      </c>
      <c r="AN53">
        <v>0.42243399999999998</v>
      </c>
      <c r="AO53">
        <v>0</v>
      </c>
      <c r="AP53">
        <v>3.0747200000000001</v>
      </c>
      <c r="AQ53">
        <v>0</v>
      </c>
      <c r="AR53">
        <v>2.119901</v>
      </c>
      <c r="AS53">
        <v>4.9078010000000001</v>
      </c>
      <c r="AT53">
        <v>14.398427999999999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2467.5228949999996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659.05305999999996</v>
      </c>
      <c r="L54">
        <v>627.09171500000002</v>
      </c>
      <c r="M54">
        <v>88.3292</v>
      </c>
      <c r="N54">
        <v>113.411812</v>
      </c>
      <c r="O54">
        <v>118.73136700000001</v>
      </c>
      <c r="P54">
        <v>99.820397</v>
      </c>
      <c r="Q54">
        <v>20.95112</v>
      </c>
      <c r="R54">
        <v>40.698734999999999</v>
      </c>
      <c r="S54">
        <v>25.337135</v>
      </c>
      <c r="T54">
        <v>0</v>
      </c>
      <c r="U54">
        <v>402.06107700000001</v>
      </c>
      <c r="V54">
        <v>0</v>
      </c>
      <c r="W54">
        <v>0</v>
      </c>
      <c r="X54">
        <v>141.38518999999999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3.6954250000000002</v>
      </c>
      <c r="AF54">
        <v>8.5199269999999991</v>
      </c>
      <c r="AG54">
        <v>41.938319999999997</v>
      </c>
      <c r="AH54">
        <v>0</v>
      </c>
      <c r="AI54">
        <v>0</v>
      </c>
      <c r="AJ54">
        <v>0</v>
      </c>
      <c r="AK54">
        <v>49.343859000000002</v>
      </c>
      <c r="AL54">
        <v>2.2312720000000001</v>
      </c>
      <c r="AM54">
        <v>0</v>
      </c>
      <c r="AN54">
        <v>0.42243399999999998</v>
      </c>
      <c r="AO54">
        <v>0</v>
      </c>
      <c r="AP54">
        <v>3.0747200000000001</v>
      </c>
      <c r="AQ54">
        <v>0</v>
      </c>
      <c r="AR54">
        <v>38.158214000000001</v>
      </c>
      <c r="AS54">
        <v>4.9078010000000001</v>
      </c>
      <c r="AT54">
        <v>14.398427999999999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2503.5612079999996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659.05305999999996</v>
      </c>
      <c r="L55">
        <v>627.09171500000002</v>
      </c>
      <c r="M55">
        <v>88.3292</v>
      </c>
      <c r="N55">
        <v>113.411812</v>
      </c>
      <c r="O55">
        <v>118.73136700000001</v>
      </c>
      <c r="P55">
        <v>99.820397</v>
      </c>
      <c r="Q55">
        <v>17.552365999999999</v>
      </c>
      <c r="R55">
        <v>33.241542000000003</v>
      </c>
      <c r="S55">
        <v>20.821688999999999</v>
      </c>
      <c r="T55">
        <v>0</v>
      </c>
      <c r="U55">
        <v>402.06107700000001</v>
      </c>
      <c r="V55">
        <v>0</v>
      </c>
      <c r="W55">
        <v>0</v>
      </c>
      <c r="X55">
        <v>141.38518999999999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3.6954250000000002</v>
      </c>
      <c r="AF55">
        <v>8.5199269999999991</v>
      </c>
      <c r="AG55">
        <v>41.938319999999997</v>
      </c>
      <c r="AH55">
        <v>0</v>
      </c>
      <c r="AI55">
        <v>0</v>
      </c>
      <c r="AJ55">
        <v>0</v>
      </c>
      <c r="AK55">
        <v>49.343859000000002</v>
      </c>
      <c r="AL55">
        <v>2.2312720000000001</v>
      </c>
      <c r="AM55">
        <v>0</v>
      </c>
      <c r="AN55">
        <v>0.42243399999999998</v>
      </c>
      <c r="AO55">
        <v>0</v>
      </c>
      <c r="AP55">
        <v>3.0747200000000001</v>
      </c>
      <c r="AQ55">
        <v>0</v>
      </c>
      <c r="AR55">
        <v>38.158214000000001</v>
      </c>
      <c r="AS55">
        <v>6.4576330000000004</v>
      </c>
      <c r="AT55">
        <v>14.398427999999999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2489.7396469999999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596.61468500000001</v>
      </c>
      <c r="L56">
        <v>554.93780000000004</v>
      </c>
      <c r="M56">
        <v>88.3292</v>
      </c>
      <c r="N56">
        <v>113.411812</v>
      </c>
      <c r="O56">
        <v>118.73136700000001</v>
      </c>
      <c r="P56">
        <v>99.820397</v>
      </c>
      <c r="Q56">
        <v>17.552365999999999</v>
      </c>
      <c r="R56">
        <v>33.241542000000003</v>
      </c>
      <c r="S56">
        <v>20.821688999999999</v>
      </c>
      <c r="T56">
        <v>0</v>
      </c>
      <c r="U56">
        <v>402.06107700000001</v>
      </c>
      <c r="V56">
        <v>0</v>
      </c>
      <c r="W56">
        <v>0</v>
      </c>
      <c r="X56">
        <v>141.38518999999999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3.6954250000000002</v>
      </c>
      <c r="AF56">
        <v>8.5199269999999991</v>
      </c>
      <c r="AG56">
        <v>41.938319999999997</v>
      </c>
      <c r="AH56">
        <v>0</v>
      </c>
      <c r="AI56">
        <v>0</v>
      </c>
      <c r="AJ56">
        <v>0</v>
      </c>
      <c r="AK56">
        <v>49.343859000000002</v>
      </c>
      <c r="AL56">
        <v>2.2312720000000001</v>
      </c>
      <c r="AM56">
        <v>0</v>
      </c>
      <c r="AN56">
        <v>0.42243399999999998</v>
      </c>
      <c r="AO56">
        <v>0</v>
      </c>
      <c r="AP56">
        <v>3.0747200000000001</v>
      </c>
      <c r="AQ56">
        <v>0</v>
      </c>
      <c r="AR56">
        <v>2.119901</v>
      </c>
      <c r="AS56">
        <v>6.4576330000000004</v>
      </c>
      <c r="AT56">
        <v>11.2598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2315.9704160000001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659.05305999999996</v>
      </c>
      <c r="L57">
        <v>571.2595</v>
      </c>
      <c r="M57">
        <v>88.3292</v>
      </c>
      <c r="N57">
        <v>113.411812</v>
      </c>
      <c r="O57">
        <v>118.73136700000001</v>
      </c>
      <c r="P57">
        <v>99.820397</v>
      </c>
      <c r="Q57">
        <v>17.552365999999999</v>
      </c>
      <c r="R57">
        <v>33.241542000000003</v>
      </c>
      <c r="S57">
        <v>20.821688999999999</v>
      </c>
      <c r="T57">
        <v>0</v>
      </c>
      <c r="U57">
        <v>402.06107700000001</v>
      </c>
      <c r="V57">
        <v>0</v>
      </c>
      <c r="W57">
        <v>0</v>
      </c>
      <c r="X57">
        <v>141.38518999999999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3.6954250000000002</v>
      </c>
      <c r="AF57">
        <v>8.5199269999999991</v>
      </c>
      <c r="AG57">
        <v>41.938319999999997</v>
      </c>
      <c r="AH57">
        <v>0</v>
      </c>
      <c r="AI57">
        <v>0</v>
      </c>
      <c r="AJ57">
        <v>0</v>
      </c>
      <c r="AK57">
        <v>49.343859000000002</v>
      </c>
      <c r="AL57">
        <v>10.040725999999999</v>
      </c>
      <c r="AM57">
        <v>0</v>
      </c>
      <c r="AN57">
        <v>0.42243399999999998</v>
      </c>
      <c r="AO57">
        <v>0</v>
      </c>
      <c r="AP57">
        <v>6.7643849999999999</v>
      </c>
      <c r="AQ57">
        <v>0</v>
      </c>
      <c r="AR57">
        <v>2.119901</v>
      </c>
      <c r="AS57">
        <v>23.505783000000001</v>
      </c>
      <c r="AT57">
        <v>14.398427999999999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2426.4163880000001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611.49623499999996</v>
      </c>
      <c r="L58">
        <v>597.18219999999997</v>
      </c>
      <c r="M58">
        <v>88.3292</v>
      </c>
      <c r="N58">
        <v>113.411812</v>
      </c>
      <c r="O58">
        <v>118.73136700000001</v>
      </c>
      <c r="P58">
        <v>99.820397</v>
      </c>
      <c r="Q58">
        <v>17.552365999999999</v>
      </c>
      <c r="R58">
        <v>33.241542000000003</v>
      </c>
      <c r="S58">
        <v>20.821688999999999</v>
      </c>
      <c r="T58">
        <v>0</v>
      </c>
      <c r="U58">
        <v>402.06107700000001</v>
      </c>
      <c r="V58">
        <v>0</v>
      </c>
      <c r="W58">
        <v>0</v>
      </c>
      <c r="X58">
        <v>141.38518999999999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3.6954250000000002</v>
      </c>
      <c r="AF58">
        <v>8.5199269999999991</v>
      </c>
      <c r="AG58">
        <v>41.938319999999997</v>
      </c>
      <c r="AH58">
        <v>0</v>
      </c>
      <c r="AI58">
        <v>0</v>
      </c>
      <c r="AJ58">
        <v>0</v>
      </c>
      <c r="AK58">
        <v>49.343859000000002</v>
      </c>
      <c r="AL58">
        <v>10.040725999999999</v>
      </c>
      <c r="AM58">
        <v>0</v>
      </c>
      <c r="AN58">
        <v>0.42243399999999998</v>
      </c>
      <c r="AO58">
        <v>0</v>
      </c>
      <c r="AP58">
        <v>6.7643849999999999</v>
      </c>
      <c r="AQ58">
        <v>0</v>
      </c>
      <c r="AR58">
        <v>2.119901</v>
      </c>
      <c r="AS58">
        <v>23.505783000000001</v>
      </c>
      <c r="AT58">
        <v>14.398427999999999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2404.7822630000001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611.49623499999996</v>
      </c>
      <c r="L59">
        <v>603.90290000000005</v>
      </c>
      <c r="M59">
        <v>88.3292</v>
      </c>
      <c r="N59">
        <v>113.411812</v>
      </c>
      <c r="O59">
        <v>118.73136700000001</v>
      </c>
      <c r="P59">
        <v>99.820397</v>
      </c>
      <c r="Q59">
        <v>17.552365999999999</v>
      </c>
      <c r="R59">
        <v>33.241542000000003</v>
      </c>
      <c r="S59">
        <v>20.821688999999999</v>
      </c>
      <c r="T59">
        <v>0</v>
      </c>
      <c r="U59">
        <v>402.06107700000001</v>
      </c>
      <c r="V59">
        <v>0</v>
      </c>
      <c r="W59">
        <v>0</v>
      </c>
      <c r="X59">
        <v>141.38518999999999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3.6954250000000002</v>
      </c>
      <c r="AF59">
        <v>8.5199269999999991</v>
      </c>
      <c r="AG59">
        <v>41.938319999999997</v>
      </c>
      <c r="AH59">
        <v>0</v>
      </c>
      <c r="AI59">
        <v>0</v>
      </c>
      <c r="AJ59">
        <v>0</v>
      </c>
      <c r="AK59">
        <v>49.343859000000002</v>
      </c>
      <c r="AL59">
        <v>10.040725999999999</v>
      </c>
      <c r="AM59">
        <v>0</v>
      </c>
      <c r="AN59">
        <v>0.42243399999999998</v>
      </c>
      <c r="AO59">
        <v>0</v>
      </c>
      <c r="AP59">
        <v>6.7643849999999999</v>
      </c>
      <c r="AQ59">
        <v>0</v>
      </c>
      <c r="AR59">
        <v>2.119901</v>
      </c>
      <c r="AS59">
        <v>23.505783000000001</v>
      </c>
      <c r="AT59">
        <v>14.398427999999999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2411.5029630000004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578.03674999999998</v>
      </c>
      <c r="L60">
        <v>602.94280000000003</v>
      </c>
      <c r="M60">
        <v>88.3292</v>
      </c>
      <c r="N60">
        <v>113.411812</v>
      </c>
      <c r="O60">
        <v>118.73136700000001</v>
      </c>
      <c r="P60">
        <v>99.820397</v>
      </c>
      <c r="Q60">
        <v>17.552365999999999</v>
      </c>
      <c r="R60">
        <v>33.241542000000003</v>
      </c>
      <c r="S60">
        <v>20.821688999999999</v>
      </c>
      <c r="T60">
        <v>0</v>
      </c>
      <c r="U60">
        <v>402.06107700000001</v>
      </c>
      <c r="V60">
        <v>0</v>
      </c>
      <c r="W60">
        <v>0</v>
      </c>
      <c r="X60">
        <v>141.38518999999999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3.6954250000000002</v>
      </c>
      <c r="AF60">
        <v>8.5199269999999991</v>
      </c>
      <c r="AG60">
        <v>41.938319999999997</v>
      </c>
      <c r="AH60">
        <v>0</v>
      </c>
      <c r="AI60">
        <v>0</v>
      </c>
      <c r="AJ60">
        <v>0</v>
      </c>
      <c r="AK60">
        <v>49.343859000000002</v>
      </c>
      <c r="AL60">
        <v>10.040725999999999</v>
      </c>
      <c r="AM60">
        <v>0</v>
      </c>
      <c r="AN60">
        <v>0.42243399999999998</v>
      </c>
      <c r="AO60">
        <v>0</v>
      </c>
      <c r="AP60">
        <v>6.7643849999999999</v>
      </c>
      <c r="AQ60">
        <v>0</v>
      </c>
      <c r="AR60">
        <v>2.119901</v>
      </c>
      <c r="AS60">
        <v>23.505783000000001</v>
      </c>
      <c r="AT60">
        <v>14.398427999999999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2377.0833780000003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641.73938499999997</v>
      </c>
      <c r="L61">
        <v>516.39938600000005</v>
      </c>
      <c r="M61">
        <v>88.3292</v>
      </c>
      <c r="N61">
        <v>113.411812</v>
      </c>
      <c r="O61">
        <v>118.73136700000001</v>
      </c>
      <c r="P61">
        <v>99.820397</v>
      </c>
      <c r="Q61">
        <v>17.552365999999999</v>
      </c>
      <c r="R61">
        <v>33.241542000000003</v>
      </c>
      <c r="S61">
        <v>20.821688999999999</v>
      </c>
      <c r="T61">
        <v>0</v>
      </c>
      <c r="U61">
        <v>402.06107700000001</v>
      </c>
      <c r="V61">
        <v>0</v>
      </c>
      <c r="W61">
        <v>0</v>
      </c>
      <c r="X61">
        <v>141.38518999999999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3.6954250000000002</v>
      </c>
      <c r="AF61">
        <v>8.5199269999999991</v>
      </c>
      <c r="AG61">
        <v>41.938319999999997</v>
      </c>
      <c r="AH61">
        <v>0</v>
      </c>
      <c r="AI61">
        <v>0</v>
      </c>
      <c r="AJ61">
        <v>0</v>
      </c>
      <c r="AK61">
        <v>49.343859000000002</v>
      </c>
      <c r="AL61">
        <v>10.040725999999999</v>
      </c>
      <c r="AM61">
        <v>0</v>
      </c>
      <c r="AN61">
        <v>0.42243399999999998</v>
      </c>
      <c r="AO61">
        <v>0</v>
      </c>
      <c r="AP61">
        <v>2.4597760000000002</v>
      </c>
      <c r="AQ61">
        <v>0</v>
      </c>
      <c r="AR61">
        <v>2.119901</v>
      </c>
      <c r="AS61">
        <v>6.4576330000000004</v>
      </c>
      <c r="AT61">
        <v>14.398427999999999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2332.8898400000003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591.33413499999995</v>
      </c>
      <c r="L62">
        <v>505.32943299999999</v>
      </c>
      <c r="M62">
        <v>88.3292</v>
      </c>
      <c r="N62">
        <v>113.411812</v>
      </c>
      <c r="O62">
        <v>118.73136700000001</v>
      </c>
      <c r="P62">
        <v>99.820397</v>
      </c>
      <c r="Q62">
        <v>17.552365999999999</v>
      </c>
      <c r="R62">
        <v>33.241542000000003</v>
      </c>
      <c r="S62">
        <v>20.821688999999999</v>
      </c>
      <c r="T62">
        <v>0</v>
      </c>
      <c r="U62">
        <v>402.06107700000001</v>
      </c>
      <c r="V62">
        <v>0</v>
      </c>
      <c r="W62">
        <v>0</v>
      </c>
      <c r="X62">
        <v>141.38518999999999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3.6954250000000002</v>
      </c>
      <c r="AF62">
        <v>8.5199269999999991</v>
      </c>
      <c r="AG62">
        <v>41.938319999999997</v>
      </c>
      <c r="AH62">
        <v>0</v>
      </c>
      <c r="AI62">
        <v>0</v>
      </c>
      <c r="AJ62">
        <v>0</v>
      </c>
      <c r="AK62">
        <v>49.343859000000002</v>
      </c>
      <c r="AL62">
        <v>10.040725999999999</v>
      </c>
      <c r="AM62">
        <v>0</v>
      </c>
      <c r="AN62">
        <v>0.42243399999999998</v>
      </c>
      <c r="AO62">
        <v>0</v>
      </c>
      <c r="AP62">
        <v>2.4597760000000002</v>
      </c>
      <c r="AQ62">
        <v>0</v>
      </c>
      <c r="AR62">
        <v>2.119901</v>
      </c>
      <c r="AS62">
        <v>4.9078010000000001</v>
      </c>
      <c r="AT62">
        <v>12.283419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2267.7497960000001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578.03674999999998</v>
      </c>
      <c r="L63">
        <v>509.93791299999998</v>
      </c>
      <c r="M63">
        <v>88.3292</v>
      </c>
      <c r="N63">
        <v>113.411812</v>
      </c>
      <c r="O63">
        <v>118.73136700000001</v>
      </c>
      <c r="P63">
        <v>99.820397</v>
      </c>
      <c r="Q63">
        <v>17.552365999999999</v>
      </c>
      <c r="R63">
        <v>33.241542000000003</v>
      </c>
      <c r="S63">
        <v>20.821688999999999</v>
      </c>
      <c r="T63">
        <v>0</v>
      </c>
      <c r="U63">
        <v>402.06107700000001</v>
      </c>
      <c r="V63">
        <v>0</v>
      </c>
      <c r="W63">
        <v>0</v>
      </c>
      <c r="X63">
        <v>141.38518999999999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3.6954250000000002</v>
      </c>
      <c r="AF63">
        <v>8.5199269999999991</v>
      </c>
      <c r="AG63">
        <v>41.938319999999997</v>
      </c>
      <c r="AH63">
        <v>0</v>
      </c>
      <c r="AI63">
        <v>0</v>
      </c>
      <c r="AJ63">
        <v>0</v>
      </c>
      <c r="AK63">
        <v>49.343859000000002</v>
      </c>
      <c r="AL63">
        <v>10.040725999999999</v>
      </c>
      <c r="AM63">
        <v>0</v>
      </c>
      <c r="AN63">
        <v>0.42243399999999998</v>
      </c>
      <c r="AO63">
        <v>0</v>
      </c>
      <c r="AP63">
        <v>2.4597760000000002</v>
      </c>
      <c r="AQ63">
        <v>0</v>
      </c>
      <c r="AR63">
        <v>2.119901</v>
      </c>
      <c r="AS63">
        <v>4.9078010000000001</v>
      </c>
      <c r="AT63">
        <v>14.398427999999999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2261.1759000000002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611.49623499999996</v>
      </c>
      <c r="L64">
        <v>522.85125800000003</v>
      </c>
      <c r="M64">
        <v>88.3292</v>
      </c>
      <c r="N64">
        <v>113.411812</v>
      </c>
      <c r="O64">
        <v>118.73136700000001</v>
      </c>
      <c r="P64">
        <v>99.820397</v>
      </c>
      <c r="Q64">
        <v>17.552365999999999</v>
      </c>
      <c r="R64">
        <v>33.241542000000003</v>
      </c>
      <c r="S64">
        <v>20.821688999999999</v>
      </c>
      <c r="T64">
        <v>0</v>
      </c>
      <c r="U64">
        <v>402.06107700000001</v>
      </c>
      <c r="V64">
        <v>0</v>
      </c>
      <c r="W64">
        <v>0</v>
      </c>
      <c r="X64">
        <v>141.38518999999999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3.6954250000000002</v>
      </c>
      <c r="AF64">
        <v>8.5199269999999991</v>
      </c>
      <c r="AG64">
        <v>41.938319999999997</v>
      </c>
      <c r="AH64">
        <v>0</v>
      </c>
      <c r="AI64">
        <v>0</v>
      </c>
      <c r="AJ64">
        <v>0</v>
      </c>
      <c r="AK64">
        <v>49.343859000000002</v>
      </c>
      <c r="AL64">
        <v>10.040725999999999</v>
      </c>
      <c r="AM64">
        <v>0</v>
      </c>
      <c r="AN64">
        <v>0.42243399999999998</v>
      </c>
      <c r="AO64">
        <v>0</v>
      </c>
      <c r="AP64">
        <v>2.4597760000000002</v>
      </c>
      <c r="AQ64">
        <v>0</v>
      </c>
      <c r="AR64">
        <v>2.119901</v>
      </c>
      <c r="AS64">
        <v>4.9078010000000001</v>
      </c>
      <c r="AT64">
        <v>14.398427999999999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2307.5487300000004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611.49623499999996</v>
      </c>
      <c r="L65">
        <v>541.28517799999997</v>
      </c>
      <c r="M65">
        <v>88.3292</v>
      </c>
      <c r="N65">
        <v>113.411812</v>
      </c>
      <c r="O65">
        <v>118.73136700000001</v>
      </c>
      <c r="P65">
        <v>99.820397</v>
      </c>
      <c r="Q65">
        <v>17.552365999999999</v>
      </c>
      <c r="R65">
        <v>33.241542000000003</v>
      </c>
      <c r="S65">
        <v>20.821688999999999</v>
      </c>
      <c r="T65">
        <v>0</v>
      </c>
      <c r="U65">
        <v>402.06107700000001</v>
      </c>
      <c r="V65">
        <v>0</v>
      </c>
      <c r="W65">
        <v>0</v>
      </c>
      <c r="X65">
        <v>141.38518999999999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3.6954250000000002</v>
      </c>
      <c r="AF65">
        <v>8.5199269999999991</v>
      </c>
      <c r="AG65">
        <v>41.938319999999997</v>
      </c>
      <c r="AH65">
        <v>0</v>
      </c>
      <c r="AI65">
        <v>0</v>
      </c>
      <c r="AJ65">
        <v>0</v>
      </c>
      <c r="AK65">
        <v>49.343859000000002</v>
      </c>
      <c r="AL65">
        <v>10.040725999999999</v>
      </c>
      <c r="AM65">
        <v>0</v>
      </c>
      <c r="AN65">
        <v>0.42243399999999998</v>
      </c>
      <c r="AO65">
        <v>0</v>
      </c>
      <c r="AP65">
        <v>2.4597760000000002</v>
      </c>
      <c r="AQ65">
        <v>0</v>
      </c>
      <c r="AR65">
        <v>2.119901</v>
      </c>
      <c r="AS65">
        <v>4.9078010000000001</v>
      </c>
      <c r="AT65">
        <v>14.398427999999999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2325.9826500000004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641.73938499999997</v>
      </c>
      <c r="L66">
        <v>556.03231400000004</v>
      </c>
      <c r="M66">
        <v>88.3292</v>
      </c>
      <c r="N66">
        <v>113.411812</v>
      </c>
      <c r="O66">
        <v>118.73136700000001</v>
      </c>
      <c r="P66">
        <v>99.820397</v>
      </c>
      <c r="Q66">
        <v>17.552365999999999</v>
      </c>
      <c r="R66">
        <v>33.241542000000003</v>
      </c>
      <c r="S66">
        <v>20.821688999999999</v>
      </c>
      <c r="T66">
        <v>0</v>
      </c>
      <c r="U66">
        <v>402.06107700000001</v>
      </c>
      <c r="V66">
        <v>0</v>
      </c>
      <c r="W66">
        <v>0</v>
      </c>
      <c r="X66">
        <v>141.38518999999999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3.6954250000000002</v>
      </c>
      <c r="AF66">
        <v>8.5199269999999991</v>
      </c>
      <c r="AG66">
        <v>41.938319999999997</v>
      </c>
      <c r="AH66">
        <v>0</v>
      </c>
      <c r="AI66">
        <v>0</v>
      </c>
      <c r="AJ66">
        <v>0</v>
      </c>
      <c r="AK66">
        <v>49.343859000000002</v>
      </c>
      <c r="AL66">
        <v>10.040725999999999</v>
      </c>
      <c r="AM66">
        <v>0</v>
      </c>
      <c r="AN66">
        <v>0.42243399999999998</v>
      </c>
      <c r="AO66">
        <v>0</v>
      </c>
      <c r="AP66">
        <v>2.4597760000000002</v>
      </c>
      <c r="AQ66">
        <v>0</v>
      </c>
      <c r="AR66">
        <v>2.119901</v>
      </c>
      <c r="AS66">
        <v>4.9078010000000001</v>
      </c>
      <c r="AT66">
        <v>14.398427999999999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2370.9729360000001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591.33413499999995</v>
      </c>
      <c r="L67">
        <v>559.71909800000003</v>
      </c>
      <c r="M67">
        <v>88.3292</v>
      </c>
      <c r="N67">
        <v>113.411812</v>
      </c>
      <c r="O67">
        <v>118.73136700000001</v>
      </c>
      <c r="P67">
        <v>99.820397</v>
      </c>
      <c r="Q67">
        <v>17.552365999999999</v>
      </c>
      <c r="R67">
        <v>33.241542000000003</v>
      </c>
      <c r="S67">
        <v>20.821688999999999</v>
      </c>
      <c r="T67">
        <v>0</v>
      </c>
      <c r="U67">
        <v>402.06107700000001</v>
      </c>
      <c r="V67">
        <v>0</v>
      </c>
      <c r="W67">
        <v>0</v>
      </c>
      <c r="X67">
        <v>141.38518999999999</v>
      </c>
      <c r="Y67">
        <v>0</v>
      </c>
      <c r="Z67">
        <v>0</v>
      </c>
      <c r="AA67">
        <v>0</v>
      </c>
      <c r="AB67">
        <v>0</v>
      </c>
      <c r="AC67">
        <v>9.2916939999999997</v>
      </c>
      <c r="AD67">
        <v>0</v>
      </c>
      <c r="AE67">
        <v>3.6954250000000002</v>
      </c>
      <c r="AF67">
        <v>8.5199269999999991</v>
      </c>
      <c r="AG67">
        <v>41.938319999999997</v>
      </c>
      <c r="AH67">
        <v>0</v>
      </c>
      <c r="AI67">
        <v>0</v>
      </c>
      <c r="AJ67">
        <v>0</v>
      </c>
      <c r="AK67">
        <v>49.343859000000002</v>
      </c>
      <c r="AL67">
        <v>10.040725999999999</v>
      </c>
      <c r="AM67">
        <v>0</v>
      </c>
      <c r="AN67">
        <v>0.42243399999999998</v>
      </c>
      <c r="AO67">
        <v>0</v>
      </c>
      <c r="AP67">
        <v>3.0747200000000001</v>
      </c>
      <c r="AQ67">
        <v>0</v>
      </c>
      <c r="AR67">
        <v>4.2398020000000001</v>
      </c>
      <c r="AS67">
        <v>4.9078010000000001</v>
      </c>
      <c r="AT67">
        <v>14.398427999999999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2336.2810090000003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659.05305999999996</v>
      </c>
      <c r="L68">
        <v>559.71909800000003</v>
      </c>
      <c r="M68">
        <v>88.3292</v>
      </c>
      <c r="N68">
        <v>113.411812</v>
      </c>
      <c r="O68">
        <v>118.73136700000001</v>
      </c>
      <c r="P68">
        <v>99.820397</v>
      </c>
      <c r="Q68">
        <v>17.552365999999999</v>
      </c>
      <c r="R68">
        <v>33.241542000000003</v>
      </c>
      <c r="S68">
        <v>20.821688999999999</v>
      </c>
      <c r="T68">
        <v>0</v>
      </c>
      <c r="U68">
        <v>402.06107700000001</v>
      </c>
      <c r="V68">
        <v>0</v>
      </c>
      <c r="W68">
        <v>0</v>
      </c>
      <c r="X68">
        <v>141.38518999999999</v>
      </c>
      <c r="Y68">
        <v>0</v>
      </c>
      <c r="Z68">
        <v>0</v>
      </c>
      <c r="AA68">
        <v>0</v>
      </c>
      <c r="AB68">
        <v>0</v>
      </c>
      <c r="AC68">
        <v>18.601727</v>
      </c>
      <c r="AD68">
        <v>0</v>
      </c>
      <c r="AE68">
        <v>3.6954250000000002</v>
      </c>
      <c r="AF68">
        <v>8.5199269999999991</v>
      </c>
      <c r="AG68">
        <v>41.938319999999997</v>
      </c>
      <c r="AH68">
        <v>11.910712999999999</v>
      </c>
      <c r="AI68">
        <v>0</v>
      </c>
      <c r="AJ68">
        <v>0</v>
      </c>
      <c r="AK68">
        <v>49.343859000000002</v>
      </c>
      <c r="AL68">
        <v>10.040725999999999</v>
      </c>
      <c r="AM68">
        <v>0</v>
      </c>
      <c r="AN68">
        <v>0.42243399999999998</v>
      </c>
      <c r="AO68">
        <v>0</v>
      </c>
      <c r="AP68">
        <v>3.0747200000000001</v>
      </c>
      <c r="AQ68">
        <v>10.101212</v>
      </c>
      <c r="AR68">
        <v>4.2398020000000001</v>
      </c>
      <c r="AS68">
        <v>4.9078010000000001</v>
      </c>
      <c r="AT68">
        <v>11.2598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2432.1832640000002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659.05305999999996</v>
      </c>
      <c r="L69">
        <v>606.86653699999999</v>
      </c>
      <c r="M69">
        <v>88.3292</v>
      </c>
      <c r="N69">
        <v>113.411812</v>
      </c>
      <c r="O69">
        <v>118.73136700000001</v>
      </c>
      <c r="P69">
        <v>99.820397</v>
      </c>
      <c r="Q69">
        <v>20.95112</v>
      </c>
      <c r="R69">
        <v>40.698734999999999</v>
      </c>
      <c r="S69">
        <v>25.218267999999998</v>
      </c>
      <c r="T69">
        <v>0</v>
      </c>
      <c r="U69">
        <v>402.06107700000001</v>
      </c>
      <c r="V69">
        <v>0</v>
      </c>
      <c r="W69">
        <v>0</v>
      </c>
      <c r="X69">
        <v>141.38518999999999</v>
      </c>
      <c r="Y69">
        <v>0</v>
      </c>
      <c r="Z69">
        <v>0</v>
      </c>
      <c r="AA69">
        <v>0</v>
      </c>
      <c r="AB69">
        <v>0</v>
      </c>
      <c r="AC69">
        <v>18.601727</v>
      </c>
      <c r="AD69">
        <v>0</v>
      </c>
      <c r="AE69">
        <v>3.6954250000000002</v>
      </c>
      <c r="AF69">
        <v>8.5199269999999991</v>
      </c>
      <c r="AG69">
        <v>41.938319999999997</v>
      </c>
      <c r="AH69">
        <v>22.457602999999999</v>
      </c>
      <c r="AI69">
        <v>0</v>
      </c>
      <c r="AJ69">
        <v>0</v>
      </c>
      <c r="AK69">
        <v>49.343859000000002</v>
      </c>
      <c r="AL69">
        <v>22.312723999999999</v>
      </c>
      <c r="AM69">
        <v>0</v>
      </c>
      <c r="AN69">
        <v>0.42243399999999998</v>
      </c>
      <c r="AO69">
        <v>0</v>
      </c>
      <c r="AP69">
        <v>3.0747200000000001</v>
      </c>
      <c r="AQ69">
        <v>22.682362000000001</v>
      </c>
      <c r="AR69">
        <v>4.2398020000000001</v>
      </c>
      <c r="AS69">
        <v>4.9078010000000001</v>
      </c>
      <c r="AT69">
        <v>14.398427999999999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2533.1218949999998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659.05305999999996</v>
      </c>
      <c r="L70">
        <v>606.86653699999999</v>
      </c>
      <c r="M70">
        <v>88.3292</v>
      </c>
      <c r="N70">
        <v>113.411812</v>
      </c>
      <c r="O70">
        <v>118.73136700000001</v>
      </c>
      <c r="P70">
        <v>99.820397</v>
      </c>
      <c r="Q70">
        <v>20.95112</v>
      </c>
      <c r="R70">
        <v>40.698734999999999</v>
      </c>
      <c r="S70">
        <v>25.337135</v>
      </c>
      <c r="T70">
        <v>0</v>
      </c>
      <c r="U70">
        <v>402.06107700000001</v>
      </c>
      <c r="V70">
        <v>0</v>
      </c>
      <c r="W70">
        <v>0</v>
      </c>
      <c r="X70">
        <v>141.38518999999999</v>
      </c>
      <c r="Y70">
        <v>0</v>
      </c>
      <c r="Z70">
        <v>0</v>
      </c>
      <c r="AA70">
        <v>0</v>
      </c>
      <c r="AB70">
        <v>0</v>
      </c>
      <c r="AC70">
        <v>18.601727</v>
      </c>
      <c r="AD70">
        <v>0</v>
      </c>
      <c r="AE70">
        <v>3.6954250000000002</v>
      </c>
      <c r="AF70">
        <v>8.5199269999999991</v>
      </c>
      <c r="AG70">
        <v>41.938319999999997</v>
      </c>
      <c r="AH70">
        <v>44.915205999999998</v>
      </c>
      <c r="AI70">
        <v>0</v>
      </c>
      <c r="AJ70">
        <v>0</v>
      </c>
      <c r="AK70">
        <v>49.343859000000002</v>
      </c>
      <c r="AL70">
        <v>22.312723999999999</v>
      </c>
      <c r="AM70">
        <v>0</v>
      </c>
      <c r="AN70">
        <v>0.42243399999999998</v>
      </c>
      <c r="AO70">
        <v>0</v>
      </c>
      <c r="AP70">
        <v>2.3367870000000002</v>
      </c>
      <c r="AQ70">
        <v>34.779622000000003</v>
      </c>
      <c r="AR70">
        <v>4.2398020000000001</v>
      </c>
      <c r="AS70">
        <v>4.9078010000000001</v>
      </c>
      <c r="AT70">
        <v>14.398427999999999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2567.0576920000003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659.05305999999996</v>
      </c>
      <c r="L71">
        <v>606.86653699999999</v>
      </c>
      <c r="M71">
        <v>88.3292</v>
      </c>
      <c r="N71">
        <v>113.411812</v>
      </c>
      <c r="O71">
        <v>118.73136700000001</v>
      </c>
      <c r="P71">
        <v>99.820397</v>
      </c>
      <c r="Q71">
        <v>20.95112</v>
      </c>
      <c r="R71">
        <v>40.698734999999999</v>
      </c>
      <c r="S71">
        <v>25.337135</v>
      </c>
      <c r="T71">
        <v>0</v>
      </c>
      <c r="U71">
        <v>402.06107700000001</v>
      </c>
      <c r="V71">
        <v>0</v>
      </c>
      <c r="W71">
        <v>0</v>
      </c>
      <c r="X71">
        <v>141.38518999999999</v>
      </c>
      <c r="Y71">
        <v>0</v>
      </c>
      <c r="Z71">
        <v>0</v>
      </c>
      <c r="AA71">
        <v>0</v>
      </c>
      <c r="AB71">
        <v>0</v>
      </c>
      <c r="AC71">
        <v>18.601727</v>
      </c>
      <c r="AD71">
        <v>8.7715080000000007</v>
      </c>
      <c r="AE71">
        <v>3.6954250000000002</v>
      </c>
      <c r="AF71">
        <v>17.039854999999999</v>
      </c>
      <c r="AG71">
        <v>41.938319999999997</v>
      </c>
      <c r="AH71">
        <v>67.372809000000004</v>
      </c>
      <c r="AI71">
        <v>0</v>
      </c>
      <c r="AJ71">
        <v>0</v>
      </c>
      <c r="AK71">
        <v>49.343859000000002</v>
      </c>
      <c r="AL71">
        <v>22.312723999999999</v>
      </c>
      <c r="AM71">
        <v>0</v>
      </c>
      <c r="AN71">
        <v>0.42243399999999998</v>
      </c>
      <c r="AO71">
        <v>0</v>
      </c>
      <c r="AP71">
        <v>2.3367870000000002</v>
      </c>
      <c r="AQ71">
        <v>59.760463999999999</v>
      </c>
      <c r="AR71">
        <v>38.158214000000001</v>
      </c>
      <c r="AS71">
        <v>4.9078010000000001</v>
      </c>
      <c r="AT71">
        <v>14.398427999999999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2665.7059850000001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659.05305999999996</v>
      </c>
      <c r="L72">
        <v>606.86653699999999</v>
      </c>
      <c r="M72">
        <v>88.3292</v>
      </c>
      <c r="N72">
        <v>113.411812</v>
      </c>
      <c r="O72">
        <v>118.73136700000001</v>
      </c>
      <c r="P72">
        <v>99.820397</v>
      </c>
      <c r="Q72">
        <v>20.95112</v>
      </c>
      <c r="R72">
        <v>40.698734999999999</v>
      </c>
      <c r="S72">
        <v>25.337135</v>
      </c>
      <c r="T72">
        <v>0</v>
      </c>
      <c r="U72">
        <v>402.06107700000001</v>
      </c>
      <c r="V72">
        <v>0</v>
      </c>
      <c r="W72">
        <v>0</v>
      </c>
      <c r="X72">
        <v>141.38518999999999</v>
      </c>
      <c r="Y72">
        <v>0</v>
      </c>
      <c r="Z72">
        <v>0</v>
      </c>
      <c r="AA72">
        <v>0</v>
      </c>
      <c r="AB72">
        <v>12.644555</v>
      </c>
      <c r="AC72">
        <v>18.601727</v>
      </c>
      <c r="AD72">
        <v>17.543016000000001</v>
      </c>
      <c r="AE72">
        <v>20.940740999999999</v>
      </c>
      <c r="AF72">
        <v>25.559781999999998</v>
      </c>
      <c r="AG72">
        <v>41.938319999999997</v>
      </c>
      <c r="AH72">
        <v>89.830411999999995</v>
      </c>
      <c r="AI72">
        <v>2.4444149999999998</v>
      </c>
      <c r="AJ72">
        <v>0</v>
      </c>
      <c r="AK72">
        <v>49.343859000000002</v>
      </c>
      <c r="AL72">
        <v>22.312723999999999</v>
      </c>
      <c r="AM72">
        <v>0</v>
      </c>
      <c r="AN72">
        <v>0.42243399999999998</v>
      </c>
      <c r="AO72">
        <v>0</v>
      </c>
      <c r="AP72">
        <v>2.3367870000000002</v>
      </c>
      <c r="AQ72">
        <v>59.760463999999999</v>
      </c>
      <c r="AR72">
        <v>38.158214000000001</v>
      </c>
      <c r="AS72">
        <v>4.9078010000000001</v>
      </c>
      <c r="AT72">
        <v>14.398427999999999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2737.7893089999998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659.05305999999996</v>
      </c>
      <c r="L73">
        <v>627.09171500000002</v>
      </c>
      <c r="M73">
        <v>88.3292</v>
      </c>
      <c r="N73">
        <v>113.411812</v>
      </c>
      <c r="O73">
        <v>118.73136700000001</v>
      </c>
      <c r="P73">
        <v>99.820397</v>
      </c>
      <c r="Q73">
        <v>20.95112</v>
      </c>
      <c r="R73">
        <v>40.698734999999999</v>
      </c>
      <c r="S73">
        <v>25.337135</v>
      </c>
      <c r="T73">
        <v>0</v>
      </c>
      <c r="U73">
        <v>402.06107700000001</v>
      </c>
      <c r="V73">
        <v>0</v>
      </c>
      <c r="W73">
        <v>0</v>
      </c>
      <c r="X73">
        <v>141.38518999999999</v>
      </c>
      <c r="Y73">
        <v>0</v>
      </c>
      <c r="Z73">
        <v>0</v>
      </c>
      <c r="AA73">
        <v>0</v>
      </c>
      <c r="AB73">
        <v>25.289110999999998</v>
      </c>
      <c r="AC73">
        <v>18.601727</v>
      </c>
      <c r="AD73">
        <v>26.314523999999999</v>
      </c>
      <c r="AE73">
        <v>47.464036999999998</v>
      </c>
      <c r="AF73">
        <v>29.346416999999999</v>
      </c>
      <c r="AG73">
        <v>41.938319999999997</v>
      </c>
      <c r="AH73">
        <v>112.288015</v>
      </c>
      <c r="AI73">
        <v>15.888695</v>
      </c>
      <c r="AJ73">
        <v>0</v>
      </c>
      <c r="AK73">
        <v>49.343859000000002</v>
      </c>
      <c r="AL73">
        <v>64.149082000000007</v>
      </c>
      <c r="AM73">
        <v>0</v>
      </c>
      <c r="AN73">
        <v>0.42243399999999998</v>
      </c>
      <c r="AO73">
        <v>0</v>
      </c>
      <c r="AP73">
        <v>2.3367870000000002</v>
      </c>
      <c r="AQ73">
        <v>59.760463999999999</v>
      </c>
      <c r="AR73">
        <v>6.3597020000000004</v>
      </c>
      <c r="AS73">
        <v>4.9078010000000001</v>
      </c>
      <c r="AT73">
        <v>14.398427999999999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2855.6802110000008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659.05305999999996</v>
      </c>
      <c r="L74">
        <v>627.09171500000002</v>
      </c>
      <c r="M74">
        <v>88.3292</v>
      </c>
      <c r="N74">
        <v>113.411812</v>
      </c>
      <c r="O74">
        <v>118.73136700000001</v>
      </c>
      <c r="P74">
        <v>99.820397</v>
      </c>
      <c r="Q74">
        <v>20.95112</v>
      </c>
      <c r="R74">
        <v>40.698734999999999</v>
      </c>
      <c r="S74">
        <v>25.337135</v>
      </c>
      <c r="T74">
        <v>0</v>
      </c>
      <c r="U74">
        <v>402.06107700000001</v>
      </c>
      <c r="V74">
        <v>0</v>
      </c>
      <c r="W74">
        <v>0</v>
      </c>
      <c r="X74">
        <v>141.38518999999999</v>
      </c>
      <c r="Y74">
        <v>0</v>
      </c>
      <c r="Z74">
        <v>0</v>
      </c>
      <c r="AA74">
        <v>0</v>
      </c>
      <c r="AB74">
        <v>37.933666000000002</v>
      </c>
      <c r="AC74">
        <v>18.601727</v>
      </c>
      <c r="AD74">
        <v>35.086033</v>
      </c>
      <c r="AE74">
        <v>47.464036999999998</v>
      </c>
      <c r="AF74">
        <v>29.346416999999999</v>
      </c>
      <c r="AG74">
        <v>41.938319999999997</v>
      </c>
      <c r="AH74">
        <v>112.288015</v>
      </c>
      <c r="AI74">
        <v>15.888695</v>
      </c>
      <c r="AJ74">
        <v>0</v>
      </c>
      <c r="AK74">
        <v>49.343859000000002</v>
      </c>
      <c r="AL74">
        <v>64.149082000000007</v>
      </c>
      <c r="AM74">
        <v>0</v>
      </c>
      <c r="AN74">
        <v>0.42243399999999998</v>
      </c>
      <c r="AO74">
        <v>0</v>
      </c>
      <c r="AP74">
        <v>2.3367870000000002</v>
      </c>
      <c r="AQ74">
        <v>59.760463999999999</v>
      </c>
      <c r="AR74">
        <v>6.3597020000000004</v>
      </c>
      <c r="AS74">
        <v>4.9078010000000001</v>
      </c>
      <c r="AT74">
        <v>12.999952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2875.6977990000009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659.05305999999996</v>
      </c>
      <c r="L75">
        <v>627.09171500000002</v>
      </c>
      <c r="M75">
        <v>88.3292</v>
      </c>
      <c r="N75">
        <v>113.411812</v>
      </c>
      <c r="O75">
        <v>118.73136700000001</v>
      </c>
      <c r="P75">
        <v>99.820397</v>
      </c>
      <c r="Q75">
        <v>20.95112</v>
      </c>
      <c r="R75">
        <v>40.698734999999999</v>
      </c>
      <c r="S75">
        <v>25.337135</v>
      </c>
      <c r="T75">
        <v>0</v>
      </c>
      <c r="U75">
        <v>402.06107700000001</v>
      </c>
      <c r="V75">
        <v>0</v>
      </c>
      <c r="W75">
        <v>0</v>
      </c>
      <c r="X75">
        <v>141.38518999999999</v>
      </c>
      <c r="Y75">
        <v>0</v>
      </c>
      <c r="Z75">
        <v>0</v>
      </c>
      <c r="AA75">
        <v>0</v>
      </c>
      <c r="AB75">
        <v>37.933666000000002</v>
      </c>
      <c r="AC75">
        <v>18.601727</v>
      </c>
      <c r="AD75">
        <v>35.086033</v>
      </c>
      <c r="AE75">
        <v>47.464036999999998</v>
      </c>
      <c r="AF75">
        <v>29.346416999999999</v>
      </c>
      <c r="AG75">
        <v>41.938319999999997</v>
      </c>
      <c r="AH75">
        <v>112.288015</v>
      </c>
      <c r="AI75">
        <v>15.888695</v>
      </c>
      <c r="AJ75">
        <v>0</v>
      </c>
      <c r="AK75">
        <v>49.343859000000002</v>
      </c>
      <c r="AL75">
        <v>64.149082000000007</v>
      </c>
      <c r="AM75">
        <v>0</v>
      </c>
      <c r="AN75">
        <v>0.42243399999999998</v>
      </c>
      <c r="AO75">
        <v>0</v>
      </c>
      <c r="AP75">
        <v>2.3367870000000002</v>
      </c>
      <c r="AQ75">
        <v>59.760463999999999</v>
      </c>
      <c r="AR75">
        <v>6.3597020000000004</v>
      </c>
      <c r="AS75">
        <v>4.9078010000000001</v>
      </c>
      <c r="AT75">
        <v>14.398427999999999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2877.0962750000008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659.05305999999996</v>
      </c>
      <c r="L76">
        <v>627.09171500000002</v>
      </c>
      <c r="M76">
        <v>88.3292</v>
      </c>
      <c r="N76">
        <v>113.411812</v>
      </c>
      <c r="O76">
        <v>118.73136700000001</v>
      </c>
      <c r="P76">
        <v>99.820397</v>
      </c>
      <c r="Q76">
        <v>20.95112</v>
      </c>
      <c r="R76">
        <v>40.698734999999999</v>
      </c>
      <c r="S76">
        <v>25.337135</v>
      </c>
      <c r="T76">
        <v>0</v>
      </c>
      <c r="U76">
        <v>402.06107700000001</v>
      </c>
      <c r="V76">
        <v>0</v>
      </c>
      <c r="W76">
        <v>0</v>
      </c>
      <c r="X76">
        <v>141.38518999999999</v>
      </c>
      <c r="Y76">
        <v>0</v>
      </c>
      <c r="Z76">
        <v>0</v>
      </c>
      <c r="AA76">
        <v>0</v>
      </c>
      <c r="AB76">
        <v>37.933666000000002</v>
      </c>
      <c r="AC76">
        <v>18.601727</v>
      </c>
      <c r="AD76">
        <v>35.086033</v>
      </c>
      <c r="AE76">
        <v>47.464036999999998</v>
      </c>
      <c r="AF76">
        <v>29.346416999999999</v>
      </c>
      <c r="AG76">
        <v>41.938319999999997</v>
      </c>
      <c r="AH76">
        <v>112.288015</v>
      </c>
      <c r="AI76">
        <v>15.888695</v>
      </c>
      <c r="AJ76">
        <v>0</v>
      </c>
      <c r="AK76">
        <v>49.343859000000002</v>
      </c>
      <c r="AL76">
        <v>64.149082000000007</v>
      </c>
      <c r="AM76">
        <v>0</v>
      </c>
      <c r="AN76">
        <v>0.42243399999999998</v>
      </c>
      <c r="AO76">
        <v>0</v>
      </c>
      <c r="AP76">
        <v>2.3367870000000002</v>
      </c>
      <c r="AQ76">
        <v>59.760463999999999</v>
      </c>
      <c r="AR76">
        <v>6.3597020000000004</v>
      </c>
      <c r="AS76">
        <v>4.9078010000000001</v>
      </c>
      <c r="AT76">
        <v>14.398427999999999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2877.0962750000008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659.05305999999996</v>
      </c>
      <c r="L77">
        <v>627.09171500000002</v>
      </c>
      <c r="M77">
        <v>88.3292</v>
      </c>
      <c r="N77">
        <v>113.411812</v>
      </c>
      <c r="O77">
        <v>118.73136700000001</v>
      </c>
      <c r="P77">
        <v>99.820397</v>
      </c>
      <c r="Q77">
        <v>20.95112</v>
      </c>
      <c r="R77">
        <v>40.698734999999999</v>
      </c>
      <c r="S77">
        <v>25.337135</v>
      </c>
      <c r="T77">
        <v>0</v>
      </c>
      <c r="U77">
        <v>402.06107700000001</v>
      </c>
      <c r="V77">
        <v>0</v>
      </c>
      <c r="W77">
        <v>0</v>
      </c>
      <c r="X77">
        <v>141.38518999999999</v>
      </c>
      <c r="Y77">
        <v>0</v>
      </c>
      <c r="Z77">
        <v>0</v>
      </c>
      <c r="AA77">
        <v>0</v>
      </c>
      <c r="AB77">
        <v>37.933666000000002</v>
      </c>
      <c r="AC77">
        <v>18.601727</v>
      </c>
      <c r="AD77">
        <v>35.086033</v>
      </c>
      <c r="AE77">
        <v>47.464036999999998</v>
      </c>
      <c r="AF77">
        <v>29.346416999999999</v>
      </c>
      <c r="AG77">
        <v>41.938319999999997</v>
      </c>
      <c r="AH77">
        <v>112.288015</v>
      </c>
      <c r="AI77">
        <v>15.888695</v>
      </c>
      <c r="AJ77">
        <v>0</v>
      </c>
      <c r="AK77">
        <v>49.343859000000002</v>
      </c>
      <c r="AL77">
        <v>64.149082000000007</v>
      </c>
      <c r="AM77">
        <v>0</v>
      </c>
      <c r="AN77">
        <v>0.42243399999999998</v>
      </c>
      <c r="AO77">
        <v>0</v>
      </c>
      <c r="AP77">
        <v>2.3367870000000002</v>
      </c>
      <c r="AQ77">
        <v>59.760463999999999</v>
      </c>
      <c r="AR77">
        <v>6.3597020000000004</v>
      </c>
      <c r="AS77">
        <v>4.9078010000000001</v>
      </c>
      <c r="AT77">
        <v>14.398427999999999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2877.0962750000008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659.05305999999996</v>
      </c>
      <c r="L78">
        <v>627.09171500000002</v>
      </c>
      <c r="M78">
        <v>88.3292</v>
      </c>
      <c r="N78">
        <v>113.411812</v>
      </c>
      <c r="O78">
        <v>118.73136700000001</v>
      </c>
      <c r="P78">
        <v>99.820397</v>
      </c>
      <c r="Q78">
        <v>20.95112</v>
      </c>
      <c r="R78">
        <v>40.698734999999999</v>
      </c>
      <c r="S78">
        <v>25.337135</v>
      </c>
      <c r="T78">
        <v>0</v>
      </c>
      <c r="U78">
        <v>402.06107700000001</v>
      </c>
      <c r="V78">
        <v>0</v>
      </c>
      <c r="W78">
        <v>0</v>
      </c>
      <c r="X78">
        <v>141.38518999999999</v>
      </c>
      <c r="Y78">
        <v>0</v>
      </c>
      <c r="Z78">
        <v>0</v>
      </c>
      <c r="AA78">
        <v>0</v>
      </c>
      <c r="AB78">
        <v>25.289110999999998</v>
      </c>
      <c r="AC78">
        <v>18.601727</v>
      </c>
      <c r="AD78">
        <v>35.086033</v>
      </c>
      <c r="AE78">
        <v>47.464036999999998</v>
      </c>
      <c r="AF78">
        <v>29.346416999999999</v>
      </c>
      <c r="AG78">
        <v>41.938319999999997</v>
      </c>
      <c r="AH78">
        <v>112.288015</v>
      </c>
      <c r="AI78">
        <v>15.888695</v>
      </c>
      <c r="AJ78">
        <v>0</v>
      </c>
      <c r="AK78">
        <v>49.343859000000002</v>
      </c>
      <c r="AL78">
        <v>64.149082000000007</v>
      </c>
      <c r="AM78">
        <v>0</v>
      </c>
      <c r="AN78">
        <v>0.42243399999999998</v>
      </c>
      <c r="AO78">
        <v>0</v>
      </c>
      <c r="AP78">
        <v>2.3367870000000002</v>
      </c>
      <c r="AQ78">
        <v>59.760463999999999</v>
      </c>
      <c r="AR78">
        <v>6.3597020000000004</v>
      </c>
      <c r="AS78">
        <v>4.9078010000000001</v>
      </c>
      <c r="AT78">
        <v>14.398427999999999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2864.4517200000009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659.05305999999996</v>
      </c>
      <c r="L79">
        <v>627.09171500000002</v>
      </c>
      <c r="M79">
        <v>88.3292</v>
      </c>
      <c r="N79">
        <v>113.411812</v>
      </c>
      <c r="O79">
        <v>118.73136700000001</v>
      </c>
      <c r="P79">
        <v>99.820397</v>
      </c>
      <c r="Q79">
        <v>20.95112</v>
      </c>
      <c r="R79">
        <v>40.698734999999999</v>
      </c>
      <c r="S79">
        <v>25.337135</v>
      </c>
      <c r="T79">
        <v>0</v>
      </c>
      <c r="U79">
        <v>402.06107700000001</v>
      </c>
      <c r="V79">
        <v>0</v>
      </c>
      <c r="W79">
        <v>0</v>
      </c>
      <c r="X79">
        <v>141.38518999999999</v>
      </c>
      <c r="Y79">
        <v>0</v>
      </c>
      <c r="Z79">
        <v>0</v>
      </c>
      <c r="AA79">
        <v>0</v>
      </c>
      <c r="AB79">
        <v>12.644555</v>
      </c>
      <c r="AC79">
        <v>18.601727</v>
      </c>
      <c r="AD79">
        <v>17.502431000000001</v>
      </c>
      <c r="AE79">
        <v>19.708932999999998</v>
      </c>
      <c r="AF79">
        <v>25.559781999999998</v>
      </c>
      <c r="AG79">
        <v>41.938319999999997</v>
      </c>
      <c r="AH79">
        <v>112.288015</v>
      </c>
      <c r="AI79">
        <v>2.4444149999999998</v>
      </c>
      <c r="AJ79">
        <v>0</v>
      </c>
      <c r="AK79">
        <v>49.343859000000002</v>
      </c>
      <c r="AL79">
        <v>20.081451999999999</v>
      </c>
      <c r="AM79">
        <v>0</v>
      </c>
      <c r="AN79">
        <v>0.42243399999999998</v>
      </c>
      <c r="AO79">
        <v>0</v>
      </c>
      <c r="AP79">
        <v>2.3367870000000002</v>
      </c>
      <c r="AQ79">
        <v>59.760463999999999</v>
      </c>
      <c r="AR79">
        <v>38.158214000000001</v>
      </c>
      <c r="AS79">
        <v>23.505783000000001</v>
      </c>
      <c r="AT79">
        <v>14.398427999999999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2795.5664069999998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659.05305999999996</v>
      </c>
      <c r="L80">
        <v>627.09171500000002</v>
      </c>
      <c r="M80">
        <v>88.3292</v>
      </c>
      <c r="N80">
        <v>113.411812</v>
      </c>
      <c r="O80">
        <v>118.73136700000001</v>
      </c>
      <c r="P80">
        <v>99.820397</v>
      </c>
      <c r="Q80">
        <v>20.95112</v>
      </c>
      <c r="R80">
        <v>40.698734999999999</v>
      </c>
      <c r="S80">
        <v>25.337135</v>
      </c>
      <c r="T80">
        <v>0</v>
      </c>
      <c r="U80">
        <v>402.06107700000001</v>
      </c>
      <c r="V80">
        <v>0</v>
      </c>
      <c r="W80">
        <v>0</v>
      </c>
      <c r="X80">
        <v>141.38518999999999</v>
      </c>
      <c r="Y80">
        <v>0</v>
      </c>
      <c r="Z80">
        <v>0</v>
      </c>
      <c r="AA80">
        <v>0</v>
      </c>
      <c r="AB80">
        <v>0</v>
      </c>
      <c r="AC80">
        <v>18.601727</v>
      </c>
      <c r="AD80">
        <v>0</v>
      </c>
      <c r="AE80">
        <v>9.3617430000000006</v>
      </c>
      <c r="AF80">
        <v>25.559781999999998</v>
      </c>
      <c r="AG80">
        <v>41.938319999999997</v>
      </c>
      <c r="AH80">
        <v>89.830411999999995</v>
      </c>
      <c r="AI80">
        <v>0</v>
      </c>
      <c r="AJ80">
        <v>0</v>
      </c>
      <c r="AK80">
        <v>49.343859000000002</v>
      </c>
      <c r="AL80">
        <v>20.081451999999999</v>
      </c>
      <c r="AM80">
        <v>0</v>
      </c>
      <c r="AN80">
        <v>0.42243399999999998</v>
      </c>
      <c r="AO80">
        <v>0</v>
      </c>
      <c r="AP80">
        <v>2.3367870000000002</v>
      </c>
      <c r="AQ80">
        <v>59.760463999999999</v>
      </c>
      <c r="AR80">
        <v>38.158214000000001</v>
      </c>
      <c r="AS80">
        <v>23.505783000000001</v>
      </c>
      <c r="AT80">
        <v>12.283419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2728.0552039999998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659.05305999999996</v>
      </c>
      <c r="L81">
        <v>614.09609</v>
      </c>
      <c r="M81">
        <v>88.3292</v>
      </c>
      <c r="N81">
        <v>113.411812</v>
      </c>
      <c r="O81">
        <v>118.73136700000001</v>
      </c>
      <c r="P81">
        <v>99.820397</v>
      </c>
      <c r="Q81">
        <v>20.95112</v>
      </c>
      <c r="R81">
        <v>40.693646000000001</v>
      </c>
      <c r="S81">
        <v>25.244485000000001</v>
      </c>
      <c r="T81">
        <v>0</v>
      </c>
      <c r="U81">
        <v>385.60016200000001</v>
      </c>
      <c r="V81">
        <v>0</v>
      </c>
      <c r="W81">
        <v>0</v>
      </c>
      <c r="X81">
        <v>141.629752</v>
      </c>
      <c r="Y81">
        <v>0</v>
      </c>
      <c r="Z81">
        <v>0</v>
      </c>
      <c r="AA81">
        <v>0</v>
      </c>
      <c r="AB81">
        <v>0</v>
      </c>
      <c r="AC81">
        <v>9.2916939999999997</v>
      </c>
      <c r="AD81">
        <v>0</v>
      </c>
      <c r="AE81">
        <v>3.6954250000000002</v>
      </c>
      <c r="AF81">
        <v>17.039854999999999</v>
      </c>
      <c r="AG81">
        <v>41.938319999999997</v>
      </c>
      <c r="AH81">
        <v>67.372809000000004</v>
      </c>
      <c r="AI81">
        <v>0</v>
      </c>
      <c r="AJ81">
        <v>0</v>
      </c>
      <c r="AK81">
        <v>49.343859000000002</v>
      </c>
      <c r="AL81">
        <v>20.081451999999999</v>
      </c>
      <c r="AM81">
        <v>0</v>
      </c>
      <c r="AN81">
        <v>0.42243399999999998</v>
      </c>
      <c r="AO81">
        <v>0</v>
      </c>
      <c r="AP81">
        <v>2.3367870000000002</v>
      </c>
      <c r="AQ81">
        <v>59.760463999999999</v>
      </c>
      <c r="AR81">
        <v>6.3597020000000004</v>
      </c>
      <c r="AS81">
        <v>23.505783000000001</v>
      </c>
      <c r="AT81">
        <v>14.398427999999999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2623.108103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659.05305999999996</v>
      </c>
      <c r="L82">
        <v>627.09171500000002</v>
      </c>
      <c r="M82">
        <v>88.3292</v>
      </c>
      <c r="N82">
        <v>113.411812</v>
      </c>
      <c r="O82">
        <v>118.73136700000001</v>
      </c>
      <c r="P82">
        <v>99.820397</v>
      </c>
      <c r="Q82">
        <v>20.95112</v>
      </c>
      <c r="R82">
        <v>40.693646000000001</v>
      </c>
      <c r="S82">
        <v>25.244485000000001</v>
      </c>
      <c r="T82">
        <v>0</v>
      </c>
      <c r="U82">
        <v>369.39847500000002</v>
      </c>
      <c r="V82">
        <v>0</v>
      </c>
      <c r="W82">
        <v>0</v>
      </c>
      <c r="X82">
        <v>141.629752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3.6954250000000002</v>
      </c>
      <c r="AF82">
        <v>17.039854999999999</v>
      </c>
      <c r="AG82">
        <v>41.938319999999997</v>
      </c>
      <c r="AH82">
        <v>43.642305999999998</v>
      </c>
      <c r="AI82">
        <v>0</v>
      </c>
      <c r="AJ82">
        <v>0</v>
      </c>
      <c r="AK82">
        <v>49.343859000000002</v>
      </c>
      <c r="AL82">
        <v>20.081451999999999</v>
      </c>
      <c r="AM82">
        <v>0</v>
      </c>
      <c r="AN82">
        <v>0.42243399999999998</v>
      </c>
      <c r="AO82">
        <v>0</v>
      </c>
      <c r="AP82">
        <v>2.3367870000000002</v>
      </c>
      <c r="AQ82">
        <v>59.760463999999999</v>
      </c>
      <c r="AR82">
        <v>12.719405</v>
      </c>
      <c r="AS82">
        <v>23.505783000000001</v>
      </c>
      <c r="AT82">
        <v>14.398427999999999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2593.2395470000001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659.05305999999996</v>
      </c>
      <c r="L83">
        <v>627.09171500000002</v>
      </c>
      <c r="M83">
        <v>88.3292</v>
      </c>
      <c r="N83">
        <v>113.411812</v>
      </c>
      <c r="O83">
        <v>118.73136700000001</v>
      </c>
      <c r="P83">
        <v>99.820397</v>
      </c>
      <c r="Q83">
        <v>20.95112</v>
      </c>
      <c r="R83">
        <v>40.693646000000001</v>
      </c>
      <c r="S83">
        <v>25.244485000000001</v>
      </c>
      <c r="T83">
        <v>0</v>
      </c>
      <c r="U83">
        <v>335.05089800000002</v>
      </c>
      <c r="V83">
        <v>0</v>
      </c>
      <c r="W83">
        <v>0</v>
      </c>
      <c r="X83">
        <v>141.629752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3.6954250000000002</v>
      </c>
      <c r="AF83">
        <v>17.039854999999999</v>
      </c>
      <c r="AG83">
        <v>41.938319999999997</v>
      </c>
      <c r="AH83">
        <v>43.642305999999998</v>
      </c>
      <c r="AI83">
        <v>0</v>
      </c>
      <c r="AJ83">
        <v>0</v>
      </c>
      <c r="AK83">
        <v>49.343859000000002</v>
      </c>
      <c r="AL83">
        <v>20.081451999999999</v>
      </c>
      <c r="AM83">
        <v>0</v>
      </c>
      <c r="AN83">
        <v>0.42243399999999998</v>
      </c>
      <c r="AO83">
        <v>0</v>
      </c>
      <c r="AP83">
        <v>2.3367870000000002</v>
      </c>
      <c r="AQ83">
        <v>59.760463999999999</v>
      </c>
      <c r="AR83">
        <v>12.719405</v>
      </c>
      <c r="AS83">
        <v>11.623739</v>
      </c>
      <c r="AT83">
        <v>14.398427999999999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2547.0099260000002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659.05305999999996</v>
      </c>
      <c r="L84">
        <v>570.89158999999995</v>
      </c>
      <c r="M84">
        <v>88.3292</v>
      </c>
      <c r="N84">
        <v>113.411812</v>
      </c>
      <c r="O84">
        <v>118.73136700000001</v>
      </c>
      <c r="P84">
        <v>99.820397</v>
      </c>
      <c r="Q84">
        <v>20.95112</v>
      </c>
      <c r="R84">
        <v>40.693646000000001</v>
      </c>
      <c r="S84">
        <v>25.244485000000001</v>
      </c>
      <c r="T84">
        <v>0</v>
      </c>
      <c r="U84">
        <v>335.05089800000002</v>
      </c>
      <c r="V84">
        <v>0</v>
      </c>
      <c r="W84">
        <v>0</v>
      </c>
      <c r="X84">
        <v>141.629752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3.6954250000000002</v>
      </c>
      <c r="AF84">
        <v>17.039854999999999</v>
      </c>
      <c r="AG84">
        <v>41.938319999999997</v>
      </c>
      <c r="AH84">
        <v>20.002723</v>
      </c>
      <c r="AI84">
        <v>0</v>
      </c>
      <c r="AJ84">
        <v>0</v>
      </c>
      <c r="AK84">
        <v>49.343859000000002</v>
      </c>
      <c r="AL84">
        <v>20.081451999999999</v>
      </c>
      <c r="AM84">
        <v>0</v>
      </c>
      <c r="AN84">
        <v>0.42243399999999998</v>
      </c>
      <c r="AO84">
        <v>0</v>
      </c>
      <c r="AP84">
        <v>2.3367870000000002</v>
      </c>
      <c r="AQ84">
        <v>59.760463999999999</v>
      </c>
      <c r="AR84">
        <v>12.719405</v>
      </c>
      <c r="AS84">
        <v>9.6864489999999996</v>
      </c>
      <c r="AT84">
        <v>14.398427999999999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2465.2329279999994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659.05305999999996</v>
      </c>
      <c r="L85">
        <v>479.68209000000002</v>
      </c>
      <c r="M85">
        <v>88.3292</v>
      </c>
      <c r="N85">
        <v>113.411812</v>
      </c>
      <c r="O85">
        <v>118.73136700000001</v>
      </c>
      <c r="P85">
        <v>99.820397</v>
      </c>
      <c r="Q85">
        <v>18.134754999999998</v>
      </c>
      <c r="R85">
        <v>32.276353999999998</v>
      </c>
      <c r="S85">
        <v>19.768939</v>
      </c>
      <c r="T85">
        <v>0</v>
      </c>
      <c r="U85">
        <v>335.05089800000002</v>
      </c>
      <c r="V85">
        <v>0</v>
      </c>
      <c r="W85">
        <v>0</v>
      </c>
      <c r="X85">
        <v>141.629752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3.6954250000000002</v>
      </c>
      <c r="AF85">
        <v>17.039854999999999</v>
      </c>
      <c r="AG85">
        <v>41.938319999999997</v>
      </c>
      <c r="AH85">
        <v>20.002723</v>
      </c>
      <c r="AI85">
        <v>0</v>
      </c>
      <c r="AJ85">
        <v>0</v>
      </c>
      <c r="AK85">
        <v>49.343859000000002</v>
      </c>
      <c r="AL85">
        <v>20.081451999999999</v>
      </c>
      <c r="AM85">
        <v>0</v>
      </c>
      <c r="AN85">
        <v>0.42243399999999998</v>
      </c>
      <c r="AO85">
        <v>0</v>
      </c>
      <c r="AP85">
        <v>2.3367870000000002</v>
      </c>
      <c r="AQ85">
        <v>59.760463999999999</v>
      </c>
      <c r="AR85">
        <v>12.719405</v>
      </c>
      <c r="AS85">
        <v>9.6864489999999996</v>
      </c>
      <c r="AT85">
        <v>14.398427999999999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2357.3142250000001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628.8655</v>
      </c>
      <c r="L86">
        <v>442.60610000000003</v>
      </c>
      <c r="M86">
        <v>88.3292</v>
      </c>
      <c r="N86">
        <v>113.411812</v>
      </c>
      <c r="O86">
        <v>118.73136700000001</v>
      </c>
      <c r="P86">
        <v>99.820397</v>
      </c>
      <c r="Q86">
        <v>14.108195</v>
      </c>
      <c r="R86">
        <v>22.675353999999999</v>
      </c>
      <c r="S86">
        <v>14.008338999999999</v>
      </c>
      <c r="T86">
        <v>0</v>
      </c>
      <c r="U86">
        <v>335.05089800000002</v>
      </c>
      <c r="V86">
        <v>0</v>
      </c>
      <c r="W86">
        <v>0</v>
      </c>
      <c r="X86">
        <v>141.629752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3.6954250000000002</v>
      </c>
      <c r="AF86">
        <v>17.039854999999999</v>
      </c>
      <c r="AG86">
        <v>41.938319999999997</v>
      </c>
      <c r="AH86">
        <v>10.910576000000001</v>
      </c>
      <c r="AI86">
        <v>0</v>
      </c>
      <c r="AJ86">
        <v>0</v>
      </c>
      <c r="AK86">
        <v>49.343859000000002</v>
      </c>
      <c r="AL86">
        <v>20.081451999999999</v>
      </c>
      <c r="AM86">
        <v>0</v>
      </c>
      <c r="AN86">
        <v>0.42243399999999998</v>
      </c>
      <c r="AO86">
        <v>0</v>
      </c>
      <c r="AP86">
        <v>3.0747200000000001</v>
      </c>
      <c r="AQ86">
        <v>59.760463999999999</v>
      </c>
      <c r="AR86">
        <v>12.719405</v>
      </c>
      <c r="AS86">
        <v>9.6864489999999996</v>
      </c>
      <c r="AT86">
        <v>12.283419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2260.1932919999999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628.8655</v>
      </c>
      <c r="L87">
        <v>442.64277600000003</v>
      </c>
      <c r="M87">
        <v>85.886322000000007</v>
      </c>
      <c r="N87">
        <v>113.411812</v>
      </c>
      <c r="O87">
        <v>118.73136700000001</v>
      </c>
      <c r="P87">
        <v>99.029995</v>
      </c>
      <c r="Q87">
        <v>11.714957999999999</v>
      </c>
      <c r="R87">
        <v>21.967088</v>
      </c>
      <c r="S87">
        <v>13.857310999999999</v>
      </c>
      <c r="T87">
        <v>0</v>
      </c>
      <c r="U87">
        <v>335.05089800000002</v>
      </c>
      <c r="V87">
        <v>0</v>
      </c>
      <c r="W87">
        <v>0</v>
      </c>
      <c r="X87">
        <v>139.146525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17.039854999999999</v>
      </c>
      <c r="AG87">
        <v>41.938319999999997</v>
      </c>
      <c r="AH87">
        <v>0</v>
      </c>
      <c r="AI87">
        <v>0</v>
      </c>
      <c r="AJ87">
        <v>0</v>
      </c>
      <c r="AK87">
        <v>49.343859000000002</v>
      </c>
      <c r="AL87">
        <v>20.081451999999999</v>
      </c>
      <c r="AM87">
        <v>0</v>
      </c>
      <c r="AN87">
        <v>0.42243399999999998</v>
      </c>
      <c r="AO87">
        <v>0</v>
      </c>
      <c r="AP87">
        <v>3.0747200000000001</v>
      </c>
      <c r="AQ87">
        <v>59.760463999999999</v>
      </c>
      <c r="AR87">
        <v>12.719405</v>
      </c>
      <c r="AS87">
        <v>9.6864489999999996</v>
      </c>
      <c r="AT87">
        <v>14.398427999999999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2238.7699380000004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628.8655</v>
      </c>
      <c r="L88">
        <v>442.64277600000003</v>
      </c>
      <c r="M88">
        <v>85.886322000000007</v>
      </c>
      <c r="N88">
        <v>113.411812</v>
      </c>
      <c r="O88">
        <v>118.73136700000001</v>
      </c>
      <c r="P88">
        <v>99.029995</v>
      </c>
      <c r="Q88">
        <v>11.714957999999999</v>
      </c>
      <c r="R88">
        <v>21.967088</v>
      </c>
      <c r="S88">
        <v>13.857310999999999</v>
      </c>
      <c r="T88">
        <v>0</v>
      </c>
      <c r="U88">
        <v>335.05089800000002</v>
      </c>
      <c r="V88">
        <v>0</v>
      </c>
      <c r="W88">
        <v>0</v>
      </c>
      <c r="X88">
        <v>139.146525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17.039854999999999</v>
      </c>
      <c r="AG88">
        <v>41.938319999999997</v>
      </c>
      <c r="AH88">
        <v>0</v>
      </c>
      <c r="AI88">
        <v>0</v>
      </c>
      <c r="AJ88">
        <v>0</v>
      </c>
      <c r="AK88">
        <v>49.343859000000002</v>
      </c>
      <c r="AL88">
        <v>20.081451999999999</v>
      </c>
      <c r="AM88">
        <v>0</v>
      </c>
      <c r="AN88">
        <v>0.42243399999999998</v>
      </c>
      <c r="AO88">
        <v>0</v>
      </c>
      <c r="AP88">
        <v>3.0747200000000001</v>
      </c>
      <c r="AQ88">
        <v>59.760463999999999</v>
      </c>
      <c r="AR88">
        <v>12.719405</v>
      </c>
      <c r="AS88">
        <v>9.6864489999999996</v>
      </c>
      <c r="AT88">
        <v>14.398427999999999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2238.7699380000004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590.4615</v>
      </c>
      <c r="L89">
        <v>442.64277600000003</v>
      </c>
      <c r="M89">
        <v>85.886322000000007</v>
      </c>
      <c r="N89">
        <v>113.411812</v>
      </c>
      <c r="O89">
        <v>118.73136700000001</v>
      </c>
      <c r="P89">
        <v>99.029995</v>
      </c>
      <c r="Q89">
        <v>11.714957999999999</v>
      </c>
      <c r="R89">
        <v>21.967088</v>
      </c>
      <c r="S89">
        <v>13.857310999999999</v>
      </c>
      <c r="T89">
        <v>0</v>
      </c>
      <c r="U89">
        <v>335.05089800000002</v>
      </c>
      <c r="V89">
        <v>0</v>
      </c>
      <c r="W89">
        <v>0</v>
      </c>
      <c r="X89">
        <v>139.146525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8.5199269999999991</v>
      </c>
      <c r="AG89">
        <v>41.938319999999997</v>
      </c>
      <c r="AH89">
        <v>0</v>
      </c>
      <c r="AI89">
        <v>0</v>
      </c>
      <c r="AJ89">
        <v>0</v>
      </c>
      <c r="AK89">
        <v>49.343859000000002</v>
      </c>
      <c r="AL89">
        <v>20.081451999999999</v>
      </c>
      <c r="AM89">
        <v>0</v>
      </c>
      <c r="AN89">
        <v>0.42243399999999998</v>
      </c>
      <c r="AO89">
        <v>0</v>
      </c>
      <c r="AP89">
        <v>2.4597760000000002</v>
      </c>
      <c r="AQ89">
        <v>59.760463999999999</v>
      </c>
      <c r="AR89">
        <v>12.719405</v>
      </c>
      <c r="AS89">
        <v>9.6864489999999996</v>
      </c>
      <c r="AT89">
        <v>14.398427999999999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2191.2310660000003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512.48217799999998</v>
      </c>
      <c r="L90">
        <v>428.24127600000003</v>
      </c>
      <c r="M90">
        <v>85.886322000000007</v>
      </c>
      <c r="N90">
        <v>113.411812</v>
      </c>
      <c r="O90">
        <v>118.73136700000001</v>
      </c>
      <c r="P90">
        <v>99.029995</v>
      </c>
      <c r="Q90">
        <v>11.714957999999999</v>
      </c>
      <c r="R90">
        <v>21.967088</v>
      </c>
      <c r="S90">
        <v>13.857310999999999</v>
      </c>
      <c r="T90">
        <v>0</v>
      </c>
      <c r="U90">
        <v>335.05089800000002</v>
      </c>
      <c r="V90">
        <v>0</v>
      </c>
      <c r="W90">
        <v>0</v>
      </c>
      <c r="X90">
        <v>139.146525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8.5199269999999991</v>
      </c>
      <c r="AG90">
        <v>41.938319999999997</v>
      </c>
      <c r="AH90">
        <v>0</v>
      </c>
      <c r="AI90">
        <v>0</v>
      </c>
      <c r="AJ90">
        <v>0</v>
      </c>
      <c r="AK90">
        <v>49.343859000000002</v>
      </c>
      <c r="AL90">
        <v>20.081451999999999</v>
      </c>
      <c r="AM90">
        <v>0</v>
      </c>
      <c r="AN90">
        <v>0.42243399999999998</v>
      </c>
      <c r="AO90">
        <v>0</v>
      </c>
      <c r="AP90">
        <v>2.4597760000000002</v>
      </c>
      <c r="AQ90">
        <v>44.820348000000003</v>
      </c>
      <c r="AR90">
        <v>12.719405</v>
      </c>
      <c r="AS90">
        <v>9.6864489999999996</v>
      </c>
      <c r="AT90">
        <v>14.398427999999999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2083.910128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501.96908300000001</v>
      </c>
      <c r="L91">
        <v>394.63777599999997</v>
      </c>
      <c r="M91">
        <v>85.886322000000007</v>
      </c>
      <c r="N91">
        <v>113.411812</v>
      </c>
      <c r="O91">
        <v>118.73136700000001</v>
      </c>
      <c r="P91">
        <v>99.029995</v>
      </c>
      <c r="Q91">
        <v>11.714957999999999</v>
      </c>
      <c r="R91">
        <v>21.967088</v>
      </c>
      <c r="S91">
        <v>13.857310999999999</v>
      </c>
      <c r="T91">
        <v>0</v>
      </c>
      <c r="U91">
        <v>335.05089800000002</v>
      </c>
      <c r="V91">
        <v>0</v>
      </c>
      <c r="W91">
        <v>0</v>
      </c>
      <c r="X91">
        <v>139.146525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8.5199269999999991</v>
      </c>
      <c r="AG91">
        <v>41.938319999999997</v>
      </c>
      <c r="AH91">
        <v>0</v>
      </c>
      <c r="AI91">
        <v>0</v>
      </c>
      <c r="AJ91">
        <v>0</v>
      </c>
      <c r="AK91">
        <v>49.343859000000002</v>
      </c>
      <c r="AL91">
        <v>20.081451999999999</v>
      </c>
      <c r="AM91">
        <v>0</v>
      </c>
      <c r="AN91">
        <v>0.42243399999999998</v>
      </c>
      <c r="AO91">
        <v>0</v>
      </c>
      <c r="AP91">
        <v>2.4597760000000002</v>
      </c>
      <c r="AQ91">
        <v>29.880231999999999</v>
      </c>
      <c r="AR91">
        <v>12.719405</v>
      </c>
      <c r="AS91">
        <v>11.623739</v>
      </c>
      <c r="AT91">
        <v>14.398427999999999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2026.7907070000006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489.87182300000001</v>
      </c>
      <c r="L92">
        <v>361.99437599999999</v>
      </c>
      <c r="M92">
        <v>85.886322000000007</v>
      </c>
      <c r="N92">
        <v>113.411812</v>
      </c>
      <c r="O92">
        <v>118.73136700000001</v>
      </c>
      <c r="P92">
        <v>99.029995</v>
      </c>
      <c r="Q92">
        <v>11.714957999999999</v>
      </c>
      <c r="R92">
        <v>21.967088</v>
      </c>
      <c r="S92">
        <v>13.857310999999999</v>
      </c>
      <c r="T92">
        <v>0</v>
      </c>
      <c r="U92">
        <v>335.05089800000002</v>
      </c>
      <c r="V92">
        <v>0</v>
      </c>
      <c r="W92">
        <v>0</v>
      </c>
      <c r="X92">
        <v>139.146525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8.5199269999999991</v>
      </c>
      <c r="AG92">
        <v>41.938319999999997</v>
      </c>
      <c r="AH92">
        <v>0</v>
      </c>
      <c r="AI92">
        <v>0</v>
      </c>
      <c r="AJ92">
        <v>0</v>
      </c>
      <c r="AK92">
        <v>49.343859000000002</v>
      </c>
      <c r="AL92">
        <v>20.081451999999999</v>
      </c>
      <c r="AM92">
        <v>0</v>
      </c>
      <c r="AN92">
        <v>0.42243399999999998</v>
      </c>
      <c r="AO92">
        <v>0</v>
      </c>
      <c r="AP92">
        <v>2.4597760000000002</v>
      </c>
      <c r="AQ92">
        <v>14.940116</v>
      </c>
      <c r="AR92">
        <v>12.719405</v>
      </c>
      <c r="AS92">
        <v>11.623739</v>
      </c>
      <c r="AT92">
        <v>11.2598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1963.9713030000005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443.10535199999998</v>
      </c>
      <c r="L93">
        <v>338.44753900000001</v>
      </c>
      <c r="M93">
        <v>85.886322000000007</v>
      </c>
      <c r="N93">
        <v>113.411812</v>
      </c>
      <c r="O93">
        <v>118.73136700000001</v>
      </c>
      <c r="P93">
        <v>99.029995</v>
      </c>
      <c r="Q93">
        <v>11.714957999999999</v>
      </c>
      <c r="R93">
        <v>21.967088</v>
      </c>
      <c r="S93">
        <v>13.857310999999999</v>
      </c>
      <c r="T93">
        <v>0</v>
      </c>
      <c r="U93">
        <v>335.05089800000002</v>
      </c>
      <c r="V93">
        <v>0</v>
      </c>
      <c r="W93">
        <v>0</v>
      </c>
      <c r="X93">
        <v>104.334163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8.5199269999999991</v>
      </c>
      <c r="AG93">
        <v>41.938319999999997</v>
      </c>
      <c r="AH93">
        <v>0</v>
      </c>
      <c r="AI93">
        <v>0</v>
      </c>
      <c r="AJ93">
        <v>0</v>
      </c>
      <c r="AK93">
        <v>49.343859000000002</v>
      </c>
      <c r="AL93">
        <v>20.081451999999999</v>
      </c>
      <c r="AM93">
        <v>0</v>
      </c>
      <c r="AN93">
        <v>0.42243399999999998</v>
      </c>
      <c r="AO93">
        <v>0</v>
      </c>
      <c r="AP93">
        <v>2.4597760000000002</v>
      </c>
      <c r="AQ93">
        <v>0</v>
      </c>
      <c r="AR93">
        <v>12.719405</v>
      </c>
      <c r="AS93">
        <v>11.623739</v>
      </c>
      <c r="AT93">
        <v>14.398427999999999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1847.0441450000003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406.95758699999999</v>
      </c>
      <c r="L94">
        <v>338.44753900000001</v>
      </c>
      <c r="M94">
        <v>85.886322000000007</v>
      </c>
      <c r="N94">
        <v>113.411812</v>
      </c>
      <c r="O94">
        <v>118.73136700000001</v>
      </c>
      <c r="P94">
        <v>68.404724999999999</v>
      </c>
      <c r="Q94">
        <v>11.714957999999999</v>
      </c>
      <c r="R94">
        <v>21.967088</v>
      </c>
      <c r="S94">
        <v>13.857310999999999</v>
      </c>
      <c r="T94">
        <v>0</v>
      </c>
      <c r="U94">
        <v>335.05089800000002</v>
      </c>
      <c r="V94">
        <v>0</v>
      </c>
      <c r="W94">
        <v>0</v>
      </c>
      <c r="X94">
        <v>104.334163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8.5199269999999991</v>
      </c>
      <c r="AG94">
        <v>41.938319999999997</v>
      </c>
      <c r="AH94">
        <v>0</v>
      </c>
      <c r="AI94">
        <v>0</v>
      </c>
      <c r="AJ94">
        <v>0</v>
      </c>
      <c r="AK94">
        <v>49.343859000000002</v>
      </c>
      <c r="AL94">
        <v>20.081451999999999</v>
      </c>
      <c r="AM94">
        <v>0</v>
      </c>
      <c r="AN94">
        <v>0.42243399999999998</v>
      </c>
      <c r="AO94">
        <v>0</v>
      </c>
      <c r="AP94">
        <v>2.4597760000000002</v>
      </c>
      <c r="AQ94">
        <v>0</v>
      </c>
      <c r="AR94">
        <v>12.719405</v>
      </c>
      <c r="AS94">
        <v>11.623739</v>
      </c>
      <c r="AT94">
        <v>14.398427999999999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1780.2711100000001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367.35346199999998</v>
      </c>
      <c r="L95">
        <v>338.44753900000001</v>
      </c>
      <c r="M95">
        <v>85.886322000000007</v>
      </c>
      <c r="N95">
        <v>113.411812</v>
      </c>
      <c r="O95">
        <v>118.73136700000001</v>
      </c>
      <c r="P95">
        <v>68.404724999999999</v>
      </c>
      <c r="Q95">
        <v>11.714957999999999</v>
      </c>
      <c r="R95">
        <v>21.969037</v>
      </c>
      <c r="S95">
        <v>13.860896</v>
      </c>
      <c r="T95">
        <v>0</v>
      </c>
      <c r="U95">
        <v>335.05089800000002</v>
      </c>
      <c r="V95">
        <v>0</v>
      </c>
      <c r="W95">
        <v>0</v>
      </c>
      <c r="X95">
        <v>104.334163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8.5199269999999991</v>
      </c>
      <c r="AG95">
        <v>41.938319999999997</v>
      </c>
      <c r="AH95">
        <v>0</v>
      </c>
      <c r="AI95">
        <v>0</v>
      </c>
      <c r="AJ95">
        <v>0</v>
      </c>
      <c r="AK95">
        <v>49.343859000000002</v>
      </c>
      <c r="AL95">
        <v>20.081451999999999</v>
      </c>
      <c r="AM95">
        <v>0</v>
      </c>
      <c r="AN95">
        <v>0.42243399999999998</v>
      </c>
      <c r="AO95">
        <v>0</v>
      </c>
      <c r="AP95">
        <v>2.4597760000000002</v>
      </c>
      <c r="AQ95">
        <v>0</v>
      </c>
      <c r="AR95">
        <v>12.719405</v>
      </c>
      <c r="AS95">
        <v>9.6864489999999996</v>
      </c>
      <c r="AT95">
        <v>14.398427999999999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1738.7352290000001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360.34987599999999</v>
      </c>
      <c r="L96">
        <v>338.44753900000001</v>
      </c>
      <c r="M96">
        <v>58.786923000000002</v>
      </c>
      <c r="N96">
        <v>78.620380999999995</v>
      </c>
      <c r="O96">
        <v>118.73136700000001</v>
      </c>
      <c r="P96">
        <v>68.404724999999999</v>
      </c>
      <c r="Q96">
        <v>7.6807999999999996</v>
      </c>
      <c r="R96">
        <v>20.577656000000001</v>
      </c>
      <c r="S96">
        <v>12.59442</v>
      </c>
      <c r="T96">
        <v>0</v>
      </c>
      <c r="U96">
        <v>335.05089800000002</v>
      </c>
      <c r="V96">
        <v>0</v>
      </c>
      <c r="W96">
        <v>0</v>
      </c>
      <c r="X96">
        <v>78.219442999999998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8.5199269999999991</v>
      </c>
      <c r="AG96">
        <v>41.938319999999997</v>
      </c>
      <c r="AH96">
        <v>0</v>
      </c>
      <c r="AI96">
        <v>0</v>
      </c>
      <c r="AJ96">
        <v>0</v>
      </c>
      <c r="AK96">
        <v>49.343859000000002</v>
      </c>
      <c r="AL96">
        <v>20.081451999999999</v>
      </c>
      <c r="AM96">
        <v>0</v>
      </c>
      <c r="AN96">
        <v>0.42243399999999998</v>
      </c>
      <c r="AO96">
        <v>0</v>
      </c>
      <c r="AP96">
        <v>2.4597760000000002</v>
      </c>
      <c r="AQ96">
        <v>0</v>
      </c>
      <c r="AR96">
        <v>12.719405</v>
      </c>
      <c r="AS96">
        <v>9.6864489999999996</v>
      </c>
      <c r="AT96">
        <v>14.398427999999999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1637.0340779999997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360.35151200000001</v>
      </c>
      <c r="L97">
        <v>338.44753900000001</v>
      </c>
      <c r="M97">
        <v>23.042400000000001</v>
      </c>
      <c r="N97">
        <v>78.620380999999995</v>
      </c>
      <c r="O97">
        <v>118.73136700000001</v>
      </c>
      <c r="P97">
        <v>57.152352999999998</v>
      </c>
      <c r="Q97">
        <v>7.6807999999999996</v>
      </c>
      <c r="R97">
        <v>20.577656000000001</v>
      </c>
      <c r="S97">
        <v>12.59442</v>
      </c>
      <c r="T97">
        <v>0</v>
      </c>
      <c r="U97">
        <v>335.05089800000002</v>
      </c>
      <c r="V97">
        <v>0</v>
      </c>
      <c r="W97">
        <v>0</v>
      </c>
      <c r="X97">
        <v>67.486692000000005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8.5199269999999991</v>
      </c>
      <c r="AG97">
        <v>41.938319999999997</v>
      </c>
      <c r="AH97">
        <v>0</v>
      </c>
      <c r="AI97">
        <v>0</v>
      </c>
      <c r="AJ97">
        <v>0</v>
      </c>
      <c r="AK97">
        <v>49.343859000000002</v>
      </c>
      <c r="AL97">
        <v>33.469085999999997</v>
      </c>
      <c r="AM97">
        <v>0</v>
      </c>
      <c r="AN97">
        <v>0.42243399999999998</v>
      </c>
      <c r="AO97">
        <v>0</v>
      </c>
      <c r="AP97">
        <v>2.4597760000000002</v>
      </c>
      <c r="AQ97">
        <v>0</v>
      </c>
      <c r="AR97">
        <v>8.4796029999999991</v>
      </c>
      <c r="AS97">
        <v>9.6864489999999996</v>
      </c>
      <c r="AT97">
        <v>14.398427999999999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1588.4539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360.34987599999999</v>
      </c>
      <c r="L98">
        <v>338.44753900000001</v>
      </c>
      <c r="M98">
        <v>14.4015</v>
      </c>
      <c r="N98">
        <v>78.620380999999995</v>
      </c>
      <c r="O98">
        <v>118.73136700000001</v>
      </c>
      <c r="P98">
        <v>57.152352999999998</v>
      </c>
      <c r="Q98">
        <v>7.6807999999999996</v>
      </c>
      <c r="R98">
        <v>20.577656000000001</v>
      </c>
      <c r="S98">
        <v>12.59442</v>
      </c>
      <c r="T98">
        <v>0</v>
      </c>
      <c r="U98">
        <v>335.05089800000002</v>
      </c>
      <c r="V98">
        <v>0</v>
      </c>
      <c r="W98">
        <v>0</v>
      </c>
      <c r="X98">
        <v>67.486692000000005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8.5199269999999991</v>
      </c>
      <c r="AG98">
        <v>41.938319999999997</v>
      </c>
      <c r="AH98">
        <v>0</v>
      </c>
      <c r="AI98">
        <v>0</v>
      </c>
      <c r="AJ98">
        <v>0</v>
      </c>
      <c r="AK98">
        <v>49.343859000000002</v>
      </c>
      <c r="AL98">
        <v>33.469085999999997</v>
      </c>
      <c r="AM98">
        <v>0</v>
      </c>
      <c r="AN98">
        <v>0.42243399999999998</v>
      </c>
      <c r="AO98">
        <v>0</v>
      </c>
      <c r="AP98">
        <v>2.4597760000000002</v>
      </c>
      <c r="AQ98">
        <v>0</v>
      </c>
      <c r="AR98">
        <v>8.4796029999999991</v>
      </c>
      <c r="AS98">
        <v>9.6864489999999996</v>
      </c>
      <c r="AT98">
        <v>9.2125640000000004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1574.6255000000001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13.240171614249984</v>
      </c>
      <c r="L99">
        <f t="shared" si="2"/>
        <v>12.116755814500006</v>
      </c>
      <c r="M99">
        <f t="shared" si="2"/>
        <v>1.7576020760000017</v>
      </c>
      <c r="N99">
        <f t="shared" si="2"/>
        <v>2.4607269320000031</v>
      </c>
      <c r="O99">
        <f t="shared" si="2"/>
        <v>2.5671260012500032</v>
      </c>
      <c r="P99">
        <f t="shared" si="2"/>
        <v>2.1425551930000033</v>
      </c>
      <c r="Q99">
        <f t="shared" si="2"/>
        <v>0.38194318799999971</v>
      </c>
      <c r="R99">
        <f t="shared" si="2"/>
        <v>0.76344133699999928</v>
      </c>
      <c r="S99">
        <f t="shared" si="2"/>
        <v>0.47460663400000008</v>
      </c>
      <c r="T99">
        <f t="shared" si="2"/>
        <v>0</v>
      </c>
      <c r="U99">
        <f t="shared" si="2"/>
        <v>9.3691442527499937</v>
      </c>
      <c r="V99">
        <f t="shared" si="2"/>
        <v>0</v>
      </c>
      <c r="W99">
        <f t="shared" si="2"/>
        <v>0</v>
      </c>
      <c r="X99">
        <f t="shared" si="2"/>
        <v>2.8885638605000028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0.14223205000000005</v>
      </c>
      <c r="AC99">
        <f t="shared" si="2"/>
        <v>0.13033740449999998</v>
      </c>
      <c r="AD99">
        <f t="shared" si="2"/>
        <v>0.14015134900000001</v>
      </c>
      <c r="AE99">
        <f t="shared" si="2"/>
        <v>0.23527045849999997</v>
      </c>
      <c r="AF99">
        <f t="shared" si="2"/>
        <v>0.32659721300000033</v>
      </c>
      <c r="AG99">
        <f t="shared" si="2"/>
        <v>1.0065196800000022</v>
      </c>
      <c r="AH99">
        <f t="shared" si="2"/>
        <v>0.65463458175000011</v>
      </c>
      <c r="AI99">
        <f t="shared" si="2"/>
        <v>4.2166152500000012E-2</v>
      </c>
      <c r="AJ99">
        <f t="shared" si="2"/>
        <v>0</v>
      </c>
      <c r="AK99">
        <f t="shared" si="2"/>
        <v>1.1842526159999998</v>
      </c>
      <c r="AL99">
        <f t="shared" si="2"/>
        <v>0.40302357599999927</v>
      </c>
      <c r="AM99">
        <f t="shared" si="2"/>
        <v>0</v>
      </c>
      <c r="AN99">
        <f t="shared" si="2"/>
        <v>1.0138416000000001E-2</v>
      </c>
      <c r="AO99">
        <f t="shared" si="2"/>
        <v>0</v>
      </c>
      <c r="AP99">
        <f t="shared" si="2"/>
        <v>7.0103616999999979E-2</v>
      </c>
      <c r="AQ99">
        <f t="shared" si="2"/>
        <v>0.57885388724999987</v>
      </c>
      <c r="AR99">
        <f t="shared" si="2"/>
        <v>0.21569990725000027</v>
      </c>
      <c r="AS99">
        <f t="shared" si="2"/>
        <v>0.22895536849999984</v>
      </c>
      <c r="AT99">
        <f t="shared" si="2"/>
        <v>0.33286321699999977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53.864436397499986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44682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163.22</v>
      </c>
      <c r="C3" s="75">
        <v>35.520000000000003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65.97</v>
      </c>
      <c r="J3">
        <v>74.260000000000005</v>
      </c>
      <c r="K3">
        <v>44.14</v>
      </c>
      <c r="L3">
        <v>0.89</v>
      </c>
      <c r="M3">
        <v>20.62</v>
      </c>
      <c r="N3" s="135">
        <v>0</v>
      </c>
      <c r="O3" s="135">
        <v>0</v>
      </c>
      <c r="P3" s="135">
        <v>0</v>
      </c>
      <c r="Q3">
        <v>0.99</v>
      </c>
      <c r="R3">
        <v>0</v>
      </c>
      <c r="S3">
        <v>1.8</v>
      </c>
      <c r="T3">
        <v>8.73</v>
      </c>
      <c r="U3">
        <v>2.91</v>
      </c>
      <c r="V3">
        <v>2.91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163.22</v>
      </c>
      <c r="C4" s="75">
        <v>35.520000000000003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65.97</v>
      </c>
      <c r="J4">
        <v>74.260000000000005</v>
      </c>
      <c r="K4">
        <v>44.14</v>
      </c>
      <c r="L4">
        <v>0.89</v>
      </c>
      <c r="M4">
        <v>20.420000000000002</v>
      </c>
      <c r="N4" s="135">
        <v>0</v>
      </c>
      <c r="O4" s="135">
        <v>0</v>
      </c>
      <c r="P4" s="135">
        <v>0</v>
      </c>
      <c r="Q4">
        <v>0.99</v>
      </c>
      <c r="R4">
        <v>0</v>
      </c>
      <c r="S4">
        <v>1.8</v>
      </c>
      <c r="T4">
        <v>8.7899999999999991</v>
      </c>
      <c r="U4">
        <v>2.93</v>
      </c>
      <c r="V4">
        <v>2.93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163.22</v>
      </c>
      <c r="C5" s="75">
        <v>35.520000000000003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65.97</v>
      </c>
      <c r="J5">
        <v>74.260000000000005</v>
      </c>
      <c r="K5">
        <v>44.14</v>
      </c>
      <c r="L5">
        <v>0.89</v>
      </c>
      <c r="M5">
        <v>18.03</v>
      </c>
      <c r="N5" s="135">
        <v>0</v>
      </c>
      <c r="O5" s="135">
        <v>0</v>
      </c>
      <c r="P5" s="135">
        <v>0</v>
      </c>
      <c r="Q5">
        <v>0.99</v>
      </c>
      <c r="R5">
        <v>0</v>
      </c>
      <c r="S5">
        <v>1.8</v>
      </c>
      <c r="T5">
        <v>9.06</v>
      </c>
      <c r="U5">
        <v>3.02</v>
      </c>
      <c r="V5">
        <v>3.02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163.22</v>
      </c>
      <c r="C6" s="75">
        <v>35.520000000000003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65.97</v>
      </c>
      <c r="J6">
        <v>74.260000000000005</v>
      </c>
      <c r="K6">
        <v>44.14</v>
      </c>
      <c r="L6">
        <v>0.89</v>
      </c>
      <c r="M6">
        <v>18.02</v>
      </c>
      <c r="N6" s="135">
        <v>0</v>
      </c>
      <c r="O6" s="135">
        <v>0</v>
      </c>
      <c r="P6" s="135">
        <v>0</v>
      </c>
      <c r="Q6">
        <v>0.99</v>
      </c>
      <c r="R6">
        <v>0</v>
      </c>
      <c r="S6">
        <v>1.8</v>
      </c>
      <c r="T6">
        <v>9.43</v>
      </c>
      <c r="U6">
        <v>3.14</v>
      </c>
      <c r="V6">
        <v>3.14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163.22</v>
      </c>
      <c r="C7" s="75">
        <v>35.520000000000003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65.97</v>
      </c>
      <c r="J7">
        <v>74.260000000000005</v>
      </c>
      <c r="K7">
        <v>44.14</v>
      </c>
      <c r="L7">
        <v>0.89</v>
      </c>
      <c r="M7">
        <v>17.84</v>
      </c>
      <c r="N7" s="135">
        <v>0</v>
      </c>
      <c r="O7" s="135">
        <v>0</v>
      </c>
      <c r="P7" s="135">
        <v>0</v>
      </c>
      <c r="Q7">
        <v>0.99</v>
      </c>
      <c r="R7">
        <v>0</v>
      </c>
      <c r="S7">
        <v>1.8</v>
      </c>
      <c r="T7">
        <v>9.2200000000000006</v>
      </c>
      <c r="U7">
        <v>3.07</v>
      </c>
      <c r="V7">
        <v>3.08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163.22</v>
      </c>
      <c r="C8" s="75">
        <v>35.520000000000003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70.12</v>
      </c>
      <c r="J8">
        <v>74.260000000000005</v>
      </c>
      <c r="K8">
        <v>44.14</v>
      </c>
      <c r="L8">
        <v>0.89</v>
      </c>
      <c r="M8">
        <v>17.62</v>
      </c>
      <c r="N8" s="135">
        <v>0</v>
      </c>
      <c r="O8" s="135">
        <v>0</v>
      </c>
      <c r="P8" s="135">
        <v>0</v>
      </c>
      <c r="Q8">
        <v>0.99</v>
      </c>
      <c r="R8">
        <v>0</v>
      </c>
      <c r="S8">
        <v>1.8</v>
      </c>
      <c r="T8">
        <v>9.43</v>
      </c>
      <c r="U8">
        <v>3.14</v>
      </c>
      <c r="V8">
        <v>3.14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152.66</v>
      </c>
      <c r="C9" s="75">
        <v>30.72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70.12</v>
      </c>
      <c r="J9">
        <v>74.260000000000005</v>
      </c>
      <c r="K9">
        <v>44.14</v>
      </c>
      <c r="L9">
        <v>0.89</v>
      </c>
      <c r="M9">
        <v>17.190000000000001</v>
      </c>
      <c r="N9" s="135">
        <v>0</v>
      </c>
      <c r="O9" s="135">
        <v>0</v>
      </c>
      <c r="P9" s="135">
        <v>0</v>
      </c>
      <c r="Q9">
        <v>0.99</v>
      </c>
      <c r="R9">
        <v>0</v>
      </c>
      <c r="S9">
        <v>1.8</v>
      </c>
      <c r="T9">
        <v>9.7100000000000009</v>
      </c>
      <c r="U9">
        <v>3.24</v>
      </c>
      <c r="V9">
        <v>3.23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152.66</v>
      </c>
      <c r="C10" s="75">
        <v>30.72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70.12</v>
      </c>
      <c r="J10">
        <v>74.260000000000005</v>
      </c>
      <c r="K10">
        <v>44.14</v>
      </c>
      <c r="L10">
        <v>0.89</v>
      </c>
      <c r="M10">
        <v>18.07</v>
      </c>
      <c r="N10" s="135">
        <v>0</v>
      </c>
      <c r="O10" s="135">
        <v>0</v>
      </c>
      <c r="P10" s="135">
        <v>0</v>
      </c>
      <c r="Q10">
        <v>0.99</v>
      </c>
      <c r="R10">
        <v>0</v>
      </c>
      <c r="S10">
        <v>1.8</v>
      </c>
      <c r="T10">
        <v>10.050000000000001</v>
      </c>
      <c r="U10">
        <v>3.35</v>
      </c>
      <c r="V10">
        <v>3.34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152.66</v>
      </c>
      <c r="C11" s="75">
        <v>30.72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70.12</v>
      </c>
      <c r="J11">
        <v>74.260000000000005</v>
      </c>
      <c r="K11">
        <v>44.14</v>
      </c>
      <c r="L11">
        <v>0.89</v>
      </c>
      <c r="M11">
        <v>17.809999999999999</v>
      </c>
      <c r="N11" s="135">
        <v>0</v>
      </c>
      <c r="O11" s="135">
        <v>0</v>
      </c>
      <c r="P11" s="135">
        <v>0</v>
      </c>
      <c r="Q11">
        <v>0.99</v>
      </c>
      <c r="R11">
        <v>0</v>
      </c>
      <c r="S11">
        <v>1.8</v>
      </c>
      <c r="T11">
        <v>10.45</v>
      </c>
      <c r="U11">
        <v>3.48</v>
      </c>
      <c r="V11">
        <v>3.48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152.66</v>
      </c>
      <c r="C12" s="75">
        <v>30.72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70.12</v>
      </c>
      <c r="J12">
        <v>74.260000000000005</v>
      </c>
      <c r="K12">
        <v>44.14</v>
      </c>
      <c r="L12">
        <v>0.89</v>
      </c>
      <c r="M12">
        <v>17.45</v>
      </c>
      <c r="N12" s="135">
        <v>0</v>
      </c>
      <c r="O12" s="135">
        <v>0</v>
      </c>
      <c r="P12" s="135">
        <v>0</v>
      </c>
      <c r="Q12">
        <v>0.99</v>
      </c>
      <c r="R12">
        <v>0</v>
      </c>
      <c r="S12">
        <v>1.8</v>
      </c>
      <c r="T12">
        <v>11.06</v>
      </c>
      <c r="U12">
        <v>3.69</v>
      </c>
      <c r="V12">
        <v>3.67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152.66</v>
      </c>
      <c r="C13" s="75">
        <v>30.72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70.12</v>
      </c>
      <c r="J13">
        <v>74.260000000000005</v>
      </c>
      <c r="K13">
        <v>44.14</v>
      </c>
      <c r="L13">
        <v>1.08</v>
      </c>
      <c r="M13">
        <v>17.16</v>
      </c>
      <c r="N13" s="135">
        <v>0</v>
      </c>
      <c r="O13" s="135">
        <v>0</v>
      </c>
      <c r="P13" s="135">
        <v>0</v>
      </c>
      <c r="Q13">
        <v>0.99</v>
      </c>
      <c r="R13">
        <v>0</v>
      </c>
      <c r="S13">
        <v>1.8</v>
      </c>
      <c r="T13">
        <v>11.38</v>
      </c>
      <c r="U13">
        <v>3.79</v>
      </c>
      <c r="V13">
        <v>3.8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152.66</v>
      </c>
      <c r="C14" s="75">
        <v>30.72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70.12</v>
      </c>
      <c r="J14">
        <v>74.260000000000005</v>
      </c>
      <c r="K14">
        <v>44.14</v>
      </c>
      <c r="L14">
        <v>1.08</v>
      </c>
      <c r="M14">
        <v>16.98</v>
      </c>
      <c r="N14" s="135">
        <v>0</v>
      </c>
      <c r="O14" s="135">
        <v>0</v>
      </c>
      <c r="P14" s="135">
        <v>0</v>
      </c>
      <c r="Q14">
        <v>0.99</v>
      </c>
      <c r="R14">
        <v>0</v>
      </c>
      <c r="S14">
        <v>1.8</v>
      </c>
      <c r="T14">
        <v>12.89</v>
      </c>
      <c r="U14">
        <v>4.3</v>
      </c>
      <c r="V14">
        <v>4.28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152.66</v>
      </c>
      <c r="C15" s="75">
        <v>30.72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70.12</v>
      </c>
      <c r="J15">
        <v>74.260000000000005</v>
      </c>
      <c r="K15">
        <v>44.14</v>
      </c>
      <c r="L15">
        <v>1.08</v>
      </c>
      <c r="M15">
        <v>16.93</v>
      </c>
      <c r="N15" s="135">
        <v>0</v>
      </c>
      <c r="O15" s="135">
        <v>0</v>
      </c>
      <c r="P15" s="135">
        <v>0</v>
      </c>
      <c r="Q15">
        <v>0.99</v>
      </c>
      <c r="R15">
        <v>0</v>
      </c>
      <c r="S15">
        <v>1.8</v>
      </c>
      <c r="T15">
        <v>13.61</v>
      </c>
      <c r="U15">
        <v>4.54</v>
      </c>
      <c r="V15">
        <v>4.5199999999999996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152.66</v>
      </c>
      <c r="C16" s="75">
        <v>30.72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70.12</v>
      </c>
      <c r="J16">
        <v>74.260000000000005</v>
      </c>
      <c r="K16">
        <v>44.14</v>
      </c>
      <c r="L16">
        <v>1.08</v>
      </c>
      <c r="M16">
        <v>16.93</v>
      </c>
      <c r="N16" s="135">
        <v>0</v>
      </c>
      <c r="O16" s="135">
        <v>0</v>
      </c>
      <c r="P16" s="135">
        <v>0</v>
      </c>
      <c r="Q16">
        <v>0.99</v>
      </c>
      <c r="R16">
        <v>0</v>
      </c>
      <c r="S16">
        <v>1.8</v>
      </c>
      <c r="T16">
        <v>23.28</v>
      </c>
      <c r="U16">
        <v>7.76</v>
      </c>
      <c r="V16">
        <v>7.76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152.66</v>
      </c>
      <c r="C17" s="75">
        <v>30.72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65.97</v>
      </c>
      <c r="J17">
        <v>74.260000000000005</v>
      </c>
      <c r="K17">
        <v>44.14</v>
      </c>
      <c r="L17">
        <v>1.08</v>
      </c>
      <c r="M17">
        <v>12.25</v>
      </c>
      <c r="N17" s="135">
        <v>0</v>
      </c>
      <c r="O17" s="135">
        <v>0</v>
      </c>
      <c r="P17" s="135">
        <v>0</v>
      </c>
      <c r="Q17">
        <v>0.99</v>
      </c>
      <c r="R17">
        <v>0</v>
      </c>
      <c r="S17">
        <v>1.8</v>
      </c>
      <c r="T17">
        <v>23.26</v>
      </c>
      <c r="U17">
        <v>7.75</v>
      </c>
      <c r="V17">
        <v>7.76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152.66</v>
      </c>
      <c r="C18" s="75">
        <v>30.72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65.97</v>
      </c>
      <c r="J18">
        <v>74.260000000000005</v>
      </c>
      <c r="K18">
        <v>44.14</v>
      </c>
      <c r="L18">
        <v>1.08</v>
      </c>
      <c r="M18">
        <v>12.39</v>
      </c>
      <c r="N18" s="135">
        <v>0</v>
      </c>
      <c r="O18" s="135">
        <v>0</v>
      </c>
      <c r="P18" s="135">
        <v>0</v>
      </c>
      <c r="Q18">
        <v>0.99</v>
      </c>
      <c r="R18">
        <v>0</v>
      </c>
      <c r="S18">
        <v>1.8</v>
      </c>
      <c r="T18">
        <v>23.19</v>
      </c>
      <c r="U18">
        <v>7.73</v>
      </c>
      <c r="V18">
        <v>7.72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152.66</v>
      </c>
      <c r="C19" s="75">
        <v>30.72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65.97</v>
      </c>
      <c r="J19">
        <v>74.260000000000005</v>
      </c>
      <c r="K19">
        <v>44.14</v>
      </c>
      <c r="L19">
        <v>1.08</v>
      </c>
      <c r="M19">
        <v>12.55</v>
      </c>
      <c r="N19" s="135">
        <v>0</v>
      </c>
      <c r="O19" s="135">
        <v>0</v>
      </c>
      <c r="P19" s="135">
        <v>0</v>
      </c>
      <c r="Q19">
        <v>0.99</v>
      </c>
      <c r="R19">
        <v>0</v>
      </c>
      <c r="S19">
        <v>1.8</v>
      </c>
      <c r="T19">
        <v>23.09</v>
      </c>
      <c r="U19">
        <v>7.7</v>
      </c>
      <c r="V19">
        <v>7.69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152.66</v>
      </c>
      <c r="C20" s="75">
        <v>30.72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65.97</v>
      </c>
      <c r="J20">
        <v>74.260000000000005</v>
      </c>
      <c r="K20">
        <v>44.14</v>
      </c>
      <c r="L20">
        <v>1.08</v>
      </c>
      <c r="M20">
        <v>12.77</v>
      </c>
      <c r="N20" s="135">
        <v>0</v>
      </c>
      <c r="O20" s="135">
        <v>0</v>
      </c>
      <c r="P20" s="135">
        <v>0</v>
      </c>
      <c r="Q20">
        <v>0.99</v>
      </c>
      <c r="R20">
        <v>0</v>
      </c>
      <c r="S20">
        <v>1.8</v>
      </c>
      <c r="T20">
        <v>23.03</v>
      </c>
      <c r="U20">
        <v>7.68</v>
      </c>
      <c r="V20">
        <v>7.66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152.66</v>
      </c>
      <c r="C21" s="75">
        <v>30.72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65.97</v>
      </c>
      <c r="J21">
        <v>74.260000000000005</v>
      </c>
      <c r="K21">
        <v>44.14</v>
      </c>
      <c r="L21">
        <v>1.08</v>
      </c>
      <c r="M21">
        <v>12.72</v>
      </c>
      <c r="N21" s="135">
        <v>0</v>
      </c>
      <c r="O21" s="135">
        <v>0</v>
      </c>
      <c r="P21" s="135">
        <v>0</v>
      </c>
      <c r="Q21">
        <v>0.99</v>
      </c>
      <c r="R21">
        <v>0</v>
      </c>
      <c r="S21">
        <v>1.8</v>
      </c>
      <c r="T21">
        <v>23.14</v>
      </c>
      <c r="U21">
        <v>7.71</v>
      </c>
      <c r="V21">
        <v>7.72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152.66</v>
      </c>
      <c r="C22" s="75">
        <v>30.72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65.97</v>
      </c>
      <c r="J22">
        <v>74.260000000000005</v>
      </c>
      <c r="K22">
        <v>44.14</v>
      </c>
      <c r="L22">
        <v>1.08</v>
      </c>
      <c r="M22">
        <v>12.57</v>
      </c>
      <c r="N22" s="135">
        <v>0</v>
      </c>
      <c r="O22" s="135">
        <v>0</v>
      </c>
      <c r="P22" s="135">
        <v>0</v>
      </c>
      <c r="Q22">
        <v>0.99</v>
      </c>
      <c r="R22">
        <v>0</v>
      </c>
      <c r="S22">
        <v>1.8</v>
      </c>
      <c r="T22">
        <v>23.21</v>
      </c>
      <c r="U22">
        <v>7.74</v>
      </c>
      <c r="V22">
        <v>7.72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183.12</v>
      </c>
      <c r="C23" s="75">
        <v>30.72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65.97</v>
      </c>
      <c r="J23">
        <v>74.260000000000005</v>
      </c>
      <c r="K23">
        <v>44.14</v>
      </c>
      <c r="L23">
        <v>1.08</v>
      </c>
      <c r="M23">
        <v>12.71</v>
      </c>
      <c r="N23" s="135">
        <v>0</v>
      </c>
      <c r="O23" s="135">
        <v>0</v>
      </c>
      <c r="P23" s="135">
        <v>0</v>
      </c>
      <c r="Q23">
        <v>0.99</v>
      </c>
      <c r="R23">
        <v>0</v>
      </c>
      <c r="S23">
        <v>1.76</v>
      </c>
      <c r="T23">
        <v>24.07</v>
      </c>
      <c r="U23">
        <v>8.02</v>
      </c>
      <c r="V23">
        <v>8.02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183.12</v>
      </c>
      <c r="C24" s="75">
        <v>30.72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65.97</v>
      </c>
      <c r="J24">
        <v>74.260000000000005</v>
      </c>
      <c r="K24">
        <v>44.14</v>
      </c>
      <c r="L24">
        <v>1.08</v>
      </c>
      <c r="M24">
        <v>12.83</v>
      </c>
      <c r="N24" s="135">
        <v>0</v>
      </c>
      <c r="O24" s="135">
        <v>0</v>
      </c>
      <c r="P24" s="135">
        <v>0</v>
      </c>
      <c r="Q24">
        <v>0.99</v>
      </c>
      <c r="R24">
        <v>0</v>
      </c>
      <c r="S24">
        <v>1.76</v>
      </c>
      <c r="T24">
        <v>24.32</v>
      </c>
      <c r="U24">
        <v>8.11</v>
      </c>
      <c r="V24">
        <v>8.1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183.12</v>
      </c>
      <c r="C25" s="75">
        <v>30.72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65.97</v>
      </c>
      <c r="J25">
        <v>74.260000000000005</v>
      </c>
      <c r="K25">
        <v>44.14</v>
      </c>
      <c r="L25">
        <v>1.08</v>
      </c>
      <c r="M25">
        <v>12.63</v>
      </c>
      <c r="N25" s="135">
        <v>0</v>
      </c>
      <c r="O25" s="135">
        <v>0</v>
      </c>
      <c r="P25" s="135">
        <v>0</v>
      </c>
      <c r="Q25">
        <v>0.99</v>
      </c>
      <c r="R25">
        <v>0</v>
      </c>
      <c r="S25">
        <v>1.76</v>
      </c>
      <c r="T25">
        <v>25.3</v>
      </c>
      <c r="U25">
        <v>8.43</v>
      </c>
      <c r="V25">
        <v>8.43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224.42</v>
      </c>
      <c r="C26" s="75">
        <v>30.72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65.97</v>
      </c>
      <c r="J26">
        <v>74.260000000000005</v>
      </c>
      <c r="K26">
        <v>44.14</v>
      </c>
      <c r="L26">
        <v>1.08</v>
      </c>
      <c r="M26">
        <v>12.64</v>
      </c>
      <c r="N26" s="135">
        <v>0</v>
      </c>
      <c r="O26" s="135">
        <v>0</v>
      </c>
      <c r="P26" s="135">
        <v>0</v>
      </c>
      <c r="Q26">
        <v>0.99</v>
      </c>
      <c r="R26">
        <v>0</v>
      </c>
      <c r="S26">
        <v>1.76</v>
      </c>
      <c r="T26">
        <v>25.92</v>
      </c>
      <c r="U26">
        <v>8.64</v>
      </c>
      <c r="V26">
        <v>8.6300000000000008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259.8</v>
      </c>
      <c r="C27" s="75">
        <v>54.73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65.97</v>
      </c>
      <c r="J27">
        <v>96.01</v>
      </c>
      <c r="K27">
        <v>72.94</v>
      </c>
      <c r="L27">
        <v>1.01</v>
      </c>
      <c r="M27">
        <v>12.86</v>
      </c>
      <c r="N27" s="135">
        <v>0</v>
      </c>
      <c r="O27" s="135">
        <v>0</v>
      </c>
      <c r="P27" s="135">
        <v>0</v>
      </c>
      <c r="Q27">
        <v>0.99</v>
      </c>
      <c r="R27">
        <v>0</v>
      </c>
      <c r="S27">
        <v>1.76</v>
      </c>
      <c r="T27">
        <v>24.91</v>
      </c>
      <c r="U27">
        <v>8.3000000000000007</v>
      </c>
      <c r="V27">
        <v>8.31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259.8</v>
      </c>
      <c r="C28" s="75">
        <v>66.760000000000005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65.97</v>
      </c>
      <c r="J28">
        <v>115.21</v>
      </c>
      <c r="K28">
        <v>100.57</v>
      </c>
      <c r="L28">
        <v>1.01</v>
      </c>
      <c r="M28">
        <v>13.15</v>
      </c>
      <c r="N28" s="135">
        <v>0</v>
      </c>
      <c r="O28" s="135">
        <v>0</v>
      </c>
      <c r="P28" s="135">
        <v>0</v>
      </c>
      <c r="Q28">
        <v>0.99</v>
      </c>
      <c r="R28">
        <v>0</v>
      </c>
      <c r="S28">
        <v>1.76</v>
      </c>
      <c r="T28">
        <v>66.62</v>
      </c>
      <c r="U28">
        <v>22.21</v>
      </c>
      <c r="V28">
        <v>22.2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259.8</v>
      </c>
      <c r="C29" s="75">
        <v>86.6</v>
      </c>
      <c r="D29" s="135">
        <f t="shared" si="0"/>
        <v>1.95</v>
      </c>
      <c r="E29" s="75"/>
      <c r="F29" s="78">
        <v>0</v>
      </c>
      <c r="G29" s="78">
        <v>0</v>
      </c>
      <c r="H29" s="78">
        <v>0.01</v>
      </c>
      <c r="I29">
        <v>116.59</v>
      </c>
      <c r="J29">
        <v>132.49</v>
      </c>
      <c r="K29">
        <v>100.57</v>
      </c>
      <c r="L29">
        <v>1.01</v>
      </c>
      <c r="M29">
        <v>13.54</v>
      </c>
      <c r="N29" s="135">
        <v>1</v>
      </c>
      <c r="O29" s="135">
        <v>0</v>
      </c>
      <c r="P29" s="135">
        <v>0.95</v>
      </c>
      <c r="Q29">
        <v>1.37</v>
      </c>
      <c r="R29">
        <v>0</v>
      </c>
      <c r="S29">
        <v>1.76</v>
      </c>
      <c r="T29">
        <v>66.14</v>
      </c>
      <c r="U29">
        <v>22.05</v>
      </c>
      <c r="V29">
        <v>22.03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259.8</v>
      </c>
      <c r="C30" s="75">
        <v>86.6</v>
      </c>
      <c r="D30" s="135">
        <f t="shared" si="0"/>
        <v>13.040000000000001</v>
      </c>
      <c r="E30" s="75"/>
      <c r="F30" s="78">
        <v>0</v>
      </c>
      <c r="G30" s="78">
        <v>0</v>
      </c>
      <c r="H30" s="78">
        <v>0.01</v>
      </c>
      <c r="I30">
        <v>116.59</v>
      </c>
      <c r="J30">
        <v>132.49</v>
      </c>
      <c r="K30">
        <v>100.57</v>
      </c>
      <c r="L30">
        <v>1.01</v>
      </c>
      <c r="M30">
        <v>13.66</v>
      </c>
      <c r="N30" s="135">
        <v>3.62</v>
      </c>
      <c r="O30" s="135">
        <v>6</v>
      </c>
      <c r="P30" s="135">
        <v>3.42</v>
      </c>
      <c r="Q30">
        <v>1.37</v>
      </c>
      <c r="R30">
        <v>0.1</v>
      </c>
      <c r="S30">
        <v>1.76</v>
      </c>
      <c r="T30">
        <v>62.89</v>
      </c>
      <c r="U30">
        <v>20.96</v>
      </c>
      <c r="V30">
        <v>20.97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259.8</v>
      </c>
      <c r="C31" s="75">
        <v>86.6</v>
      </c>
      <c r="D31" s="135">
        <f t="shared" si="0"/>
        <v>32.18</v>
      </c>
      <c r="E31" s="75"/>
      <c r="F31" s="78">
        <v>0</v>
      </c>
      <c r="G31" s="78">
        <v>0</v>
      </c>
      <c r="H31" s="78">
        <v>0.01</v>
      </c>
      <c r="I31">
        <v>116.59</v>
      </c>
      <c r="J31">
        <v>132.49</v>
      </c>
      <c r="K31">
        <v>100.57</v>
      </c>
      <c r="L31">
        <v>1.01</v>
      </c>
      <c r="M31">
        <v>14.3</v>
      </c>
      <c r="N31" s="135">
        <v>9.7899999999999991</v>
      </c>
      <c r="O31" s="135">
        <v>13.14</v>
      </c>
      <c r="P31" s="135">
        <v>9.25</v>
      </c>
      <c r="Q31">
        <v>1.22</v>
      </c>
      <c r="R31">
        <v>0.56000000000000005</v>
      </c>
      <c r="S31">
        <v>1.76</v>
      </c>
      <c r="T31">
        <v>61.9</v>
      </c>
      <c r="U31">
        <v>20.63</v>
      </c>
      <c r="V31">
        <v>20.63</v>
      </c>
      <c r="W31">
        <v>0.26</v>
      </c>
      <c r="X31">
        <v>0.05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259.8</v>
      </c>
      <c r="C32" s="75">
        <v>86.6</v>
      </c>
      <c r="D32" s="135">
        <f t="shared" si="0"/>
        <v>55.81</v>
      </c>
      <c r="E32" s="75"/>
      <c r="F32" s="78">
        <v>0</v>
      </c>
      <c r="G32" s="78">
        <v>0</v>
      </c>
      <c r="H32" s="78">
        <v>0.02</v>
      </c>
      <c r="I32">
        <v>116.59</v>
      </c>
      <c r="J32">
        <v>132.49</v>
      </c>
      <c r="K32">
        <v>100.57</v>
      </c>
      <c r="L32">
        <v>1.01</v>
      </c>
      <c r="M32">
        <v>14.3</v>
      </c>
      <c r="N32" s="135">
        <v>18.96</v>
      </c>
      <c r="O32" s="135">
        <v>18.93</v>
      </c>
      <c r="P32" s="135">
        <v>17.920000000000002</v>
      </c>
      <c r="Q32">
        <v>1.22</v>
      </c>
      <c r="R32">
        <v>3.67</v>
      </c>
      <c r="S32">
        <v>1.76</v>
      </c>
      <c r="T32">
        <v>60.7</v>
      </c>
      <c r="U32">
        <v>20.23</v>
      </c>
      <c r="V32">
        <v>20.23</v>
      </c>
      <c r="W32">
        <v>1.02</v>
      </c>
      <c r="X32">
        <v>0.2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259.8</v>
      </c>
      <c r="C33" s="75">
        <v>86.6</v>
      </c>
      <c r="D33" s="135">
        <f t="shared" si="0"/>
        <v>82.45</v>
      </c>
      <c r="E33" s="75"/>
      <c r="F33" s="78">
        <v>0</v>
      </c>
      <c r="G33" s="78">
        <v>0</v>
      </c>
      <c r="H33" s="78">
        <v>0.04</v>
      </c>
      <c r="I33">
        <v>116.59</v>
      </c>
      <c r="J33">
        <v>132.49</v>
      </c>
      <c r="K33">
        <v>100.57</v>
      </c>
      <c r="L33">
        <v>1.39</v>
      </c>
      <c r="M33">
        <v>14.25</v>
      </c>
      <c r="N33" s="135">
        <v>27.48</v>
      </c>
      <c r="O33" s="135">
        <v>27.49</v>
      </c>
      <c r="P33" s="135">
        <v>27.48</v>
      </c>
      <c r="Q33">
        <v>1.22</v>
      </c>
      <c r="R33">
        <v>8.3000000000000007</v>
      </c>
      <c r="S33">
        <v>1.76</v>
      </c>
      <c r="T33">
        <v>56.08</v>
      </c>
      <c r="U33">
        <v>18.690000000000001</v>
      </c>
      <c r="V33">
        <v>18.7</v>
      </c>
      <c r="W33">
        <v>2.29</v>
      </c>
      <c r="X33">
        <v>0.46</v>
      </c>
      <c r="Y33">
        <v>1.69</v>
      </c>
      <c r="Z33">
        <v>6.5</v>
      </c>
      <c r="AA33">
        <v>0.1</v>
      </c>
      <c r="AB33">
        <v>0.05</v>
      </c>
    </row>
    <row r="34" spans="1:28">
      <c r="A34" t="s">
        <v>76</v>
      </c>
      <c r="B34" s="75">
        <v>259.8</v>
      </c>
      <c r="C34" s="75">
        <v>86.6</v>
      </c>
      <c r="D34" s="135">
        <f t="shared" si="0"/>
        <v>82.45</v>
      </c>
      <c r="E34" s="75"/>
      <c r="F34" s="78">
        <v>0.12</v>
      </c>
      <c r="G34" s="78">
        <v>0.17</v>
      </c>
      <c r="H34" s="78">
        <v>0.16</v>
      </c>
      <c r="I34">
        <v>116.59</v>
      </c>
      <c r="J34">
        <v>132.49</v>
      </c>
      <c r="K34">
        <v>100.57</v>
      </c>
      <c r="L34">
        <v>1.39</v>
      </c>
      <c r="M34">
        <v>14.5</v>
      </c>
      <c r="N34" s="135">
        <v>27.48</v>
      </c>
      <c r="O34" s="135">
        <v>27.49</v>
      </c>
      <c r="P34" s="135">
        <v>27.48</v>
      </c>
      <c r="Q34">
        <v>1.22</v>
      </c>
      <c r="R34">
        <v>13.25</v>
      </c>
      <c r="S34">
        <v>1.76</v>
      </c>
      <c r="T34">
        <v>54.47</v>
      </c>
      <c r="U34">
        <v>18.16</v>
      </c>
      <c r="V34">
        <v>18.149999999999999</v>
      </c>
      <c r="W34">
        <v>4.08</v>
      </c>
      <c r="X34">
        <v>0.81</v>
      </c>
      <c r="Y34">
        <v>2.97</v>
      </c>
      <c r="Z34">
        <v>6.5</v>
      </c>
      <c r="AA34">
        <v>0.38</v>
      </c>
      <c r="AB34">
        <v>0.19</v>
      </c>
    </row>
    <row r="35" spans="1:28">
      <c r="A35" t="s">
        <v>77</v>
      </c>
      <c r="B35" s="75">
        <v>259.8</v>
      </c>
      <c r="C35" s="75">
        <v>86.6</v>
      </c>
      <c r="D35" s="135">
        <f t="shared" si="0"/>
        <v>82.949999999999989</v>
      </c>
      <c r="E35" s="75"/>
      <c r="F35" s="78">
        <v>0.35</v>
      </c>
      <c r="G35" s="78">
        <v>0.52</v>
      </c>
      <c r="H35" s="78">
        <v>0.57999999999999996</v>
      </c>
      <c r="I35">
        <v>116.59</v>
      </c>
      <c r="J35">
        <v>132.49</v>
      </c>
      <c r="K35">
        <v>100.57</v>
      </c>
      <c r="L35">
        <v>1.39</v>
      </c>
      <c r="M35">
        <v>14.26</v>
      </c>
      <c r="N35" s="135">
        <v>27.65</v>
      </c>
      <c r="O35" s="135">
        <v>27.65</v>
      </c>
      <c r="P35" s="135">
        <v>27.65</v>
      </c>
      <c r="Q35">
        <v>1.22</v>
      </c>
      <c r="R35">
        <v>19.12</v>
      </c>
      <c r="S35">
        <v>1.71</v>
      </c>
      <c r="T35">
        <v>53.33</v>
      </c>
      <c r="U35">
        <v>17.78</v>
      </c>
      <c r="V35">
        <v>17.760000000000002</v>
      </c>
      <c r="W35">
        <v>7.22</v>
      </c>
      <c r="X35">
        <v>1.44</v>
      </c>
      <c r="Y35">
        <v>4.1500000000000004</v>
      </c>
      <c r="Z35">
        <v>6.5</v>
      </c>
      <c r="AA35">
        <v>0.78</v>
      </c>
      <c r="AB35">
        <v>0.39</v>
      </c>
    </row>
    <row r="36" spans="1:28">
      <c r="A36" t="s">
        <v>78</v>
      </c>
      <c r="B36" s="75">
        <v>259.8</v>
      </c>
      <c r="C36" s="75">
        <v>86.6</v>
      </c>
      <c r="D36" s="135">
        <f t="shared" si="0"/>
        <v>82.949999999999989</v>
      </c>
      <c r="E36" s="75"/>
      <c r="F36" s="78">
        <v>0.81</v>
      </c>
      <c r="G36" s="78">
        <v>1.1000000000000001</v>
      </c>
      <c r="H36" s="78">
        <v>1.24</v>
      </c>
      <c r="I36">
        <v>116.59</v>
      </c>
      <c r="J36">
        <v>132.49</v>
      </c>
      <c r="K36">
        <v>100.57</v>
      </c>
      <c r="L36">
        <v>1.39</v>
      </c>
      <c r="M36">
        <v>14.76</v>
      </c>
      <c r="N36" s="135">
        <v>27.65</v>
      </c>
      <c r="O36" s="135">
        <v>27.65</v>
      </c>
      <c r="P36" s="135">
        <v>27.65</v>
      </c>
      <c r="Q36">
        <v>1.22</v>
      </c>
      <c r="R36">
        <v>25.69</v>
      </c>
      <c r="S36">
        <v>1.71</v>
      </c>
      <c r="T36">
        <v>52.29</v>
      </c>
      <c r="U36">
        <v>17.43</v>
      </c>
      <c r="V36">
        <v>17.43</v>
      </c>
      <c r="W36">
        <v>10.35</v>
      </c>
      <c r="X36">
        <v>2.0699999999999998</v>
      </c>
      <c r="Y36">
        <v>6.63</v>
      </c>
      <c r="Z36">
        <v>6.5</v>
      </c>
      <c r="AA36">
        <v>1.27</v>
      </c>
      <c r="AB36">
        <v>0.63</v>
      </c>
    </row>
    <row r="37" spans="1:28">
      <c r="A37" t="s">
        <v>79</v>
      </c>
      <c r="B37" s="75">
        <v>259.8</v>
      </c>
      <c r="C37" s="75">
        <v>86.6</v>
      </c>
      <c r="D37" s="135">
        <f t="shared" si="0"/>
        <v>82.949999999999989</v>
      </c>
      <c r="E37" s="75"/>
      <c r="F37" s="78">
        <v>1.36</v>
      </c>
      <c r="G37" s="78">
        <v>1.36</v>
      </c>
      <c r="H37" s="78">
        <v>1.39</v>
      </c>
      <c r="I37">
        <v>116.59</v>
      </c>
      <c r="J37">
        <v>132.49</v>
      </c>
      <c r="K37">
        <v>100.57</v>
      </c>
      <c r="L37">
        <v>1.39</v>
      </c>
      <c r="M37">
        <v>15.65</v>
      </c>
      <c r="N37" s="135">
        <v>27.65</v>
      </c>
      <c r="O37" s="135">
        <v>27.65</v>
      </c>
      <c r="P37" s="135">
        <v>27.65</v>
      </c>
      <c r="Q37">
        <v>1.22</v>
      </c>
      <c r="R37">
        <v>32.07</v>
      </c>
      <c r="S37">
        <v>1.71</v>
      </c>
      <c r="T37">
        <v>48.91</v>
      </c>
      <c r="U37">
        <v>16.3</v>
      </c>
      <c r="V37">
        <v>16.3</v>
      </c>
      <c r="W37">
        <v>13.49</v>
      </c>
      <c r="X37">
        <v>2.7</v>
      </c>
      <c r="Y37">
        <v>6.65</v>
      </c>
      <c r="Z37">
        <v>6.5</v>
      </c>
      <c r="AA37">
        <v>1.56</v>
      </c>
      <c r="AB37">
        <v>0.78</v>
      </c>
    </row>
    <row r="38" spans="1:28">
      <c r="A38" t="s">
        <v>80</v>
      </c>
      <c r="B38" s="75">
        <v>259.8</v>
      </c>
      <c r="C38" s="75">
        <v>86.6</v>
      </c>
      <c r="D38" s="135">
        <f t="shared" si="0"/>
        <v>82.949999999999989</v>
      </c>
      <c r="E38" s="75"/>
      <c r="F38" s="78">
        <v>2.0099999999999998</v>
      </c>
      <c r="G38" s="78">
        <v>2.0099999999999998</v>
      </c>
      <c r="H38" s="78">
        <v>2.0699999999999998</v>
      </c>
      <c r="I38">
        <v>116.59</v>
      </c>
      <c r="J38">
        <v>132.49</v>
      </c>
      <c r="K38">
        <v>100.57</v>
      </c>
      <c r="L38">
        <v>1.39</v>
      </c>
      <c r="M38">
        <v>15.74</v>
      </c>
      <c r="N38" s="135">
        <v>27.65</v>
      </c>
      <c r="O38" s="135">
        <v>27.65</v>
      </c>
      <c r="P38" s="135">
        <v>27.65</v>
      </c>
      <c r="Q38">
        <v>1.22</v>
      </c>
      <c r="R38">
        <v>36.299999999999997</v>
      </c>
      <c r="S38">
        <v>1.71</v>
      </c>
      <c r="T38">
        <v>10.1</v>
      </c>
      <c r="U38">
        <v>3.37</v>
      </c>
      <c r="V38">
        <v>3.36</v>
      </c>
      <c r="W38">
        <v>16.63</v>
      </c>
      <c r="X38">
        <v>3.32</v>
      </c>
      <c r="Y38">
        <v>7.63</v>
      </c>
      <c r="Z38">
        <v>6.5</v>
      </c>
      <c r="AA38">
        <v>2.1</v>
      </c>
      <c r="AB38">
        <v>1.05</v>
      </c>
    </row>
    <row r="39" spans="1:28">
      <c r="A39" t="s">
        <v>81</v>
      </c>
      <c r="B39" s="75">
        <v>259.8</v>
      </c>
      <c r="C39" s="75">
        <v>86.6</v>
      </c>
      <c r="D39" s="135">
        <f t="shared" si="0"/>
        <v>82.949999999999989</v>
      </c>
      <c r="E39" s="75"/>
      <c r="F39" s="78">
        <v>2.4700000000000002</v>
      </c>
      <c r="G39" s="78">
        <v>2.4700000000000002</v>
      </c>
      <c r="H39" s="78">
        <v>2.5299999999999998</v>
      </c>
      <c r="I39">
        <v>116.59</v>
      </c>
      <c r="J39">
        <v>132.49</v>
      </c>
      <c r="K39">
        <v>100.57</v>
      </c>
      <c r="L39">
        <v>1.32</v>
      </c>
      <c r="M39">
        <v>18.59</v>
      </c>
      <c r="N39" s="135">
        <v>27.65</v>
      </c>
      <c r="O39" s="135">
        <v>27.65</v>
      </c>
      <c r="P39" s="135">
        <v>27.65</v>
      </c>
      <c r="Q39">
        <v>1.22</v>
      </c>
      <c r="R39">
        <v>41.88</v>
      </c>
      <c r="S39">
        <v>1.71</v>
      </c>
      <c r="T39">
        <v>10.01</v>
      </c>
      <c r="U39">
        <v>3.34</v>
      </c>
      <c r="V39">
        <v>3.33</v>
      </c>
      <c r="W39">
        <v>22.64</v>
      </c>
      <c r="X39">
        <v>4.53</v>
      </c>
      <c r="Y39">
        <v>8.49</v>
      </c>
      <c r="Z39">
        <v>6.5</v>
      </c>
      <c r="AA39">
        <v>2.66</v>
      </c>
      <c r="AB39">
        <v>1.33</v>
      </c>
    </row>
    <row r="40" spans="1:28">
      <c r="A40" t="s">
        <v>82</v>
      </c>
      <c r="B40" s="75">
        <v>259.8</v>
      </c>
      <c r="C40" s="75">
        <v>86.6</v>
      </c>
      <c r="D40" s="135">
        <f t="shared" si="0"/>
        <v>82.949999999999989</v>
      </c>
      <c r="E40" s="75"/>
      <c r="F40" s="78">
        <v>2.86</v>
      </c>
      <c r="G40" s="78">
        <v>2.86</v>
      </c>
      <c r="H40" s="78">
        <v>2.93</v>
      </c>
      <c r="I40">
        <v>116.59</v>
      </c>
      <c r="J40">
        <v>132.49</v>
      </c>
      <c r="K40">
        <v>100.57</v>
      </c>
      <c r="L40">
        <v>1.32</v>
      </c>
      <c r="M40">
        <v>18.829999999999998</v>
      </c>
      <c r="N40" s="135">
        <v>27.65</v>
      </c>
      <c r="O40" s="135">
        <v>27.65</v>
      </c>
      <c r="P40" s="135">
        <v>27.65</v>
      </c>
      <c r="Q40">
        <v>1.22</v>
      </c>
      <c r="R40">
        <v>47.55</v>
      </c>
      <c r="S40">
        <v>1.71</v>
      </c>
      <c r="T40">
        <v>9.61</v>
      </c>
      <c r="U40">
        <v>3.2</v>
      </c>
      <c r="V40">
        <v>3.2</v>
      </c>
      <c r="W40">
        <v>28.66</v>
      </c>
      <c r="X40">
        <v>5.73</v>
      </c>
      <c r="Y40">
        <v>9.56</v>
      </c>
      <c r="Z40">
        <v>6.5</v>
      </c>
      <c r="AA40">
        <v>3.21</v>
      </c>
      <c r="AB40">
        <v>1.61</v>
      </c>
    </row>
    <row r="41" spans="1:28">
      <c r="A41" t="s">
        <v>83</v>
      </c>
      <c r="B41" s="75">
        <v>259.8</v>
      </c>
      <c r="C41" s="75">
        <v>86.6</v>
      </c>
      <c r="D41" s="135">
        <f t="shared" si="0"/>
        <v>82.949999999999989</v>
      </c>
      <c r="E41" s="75"/>
      <c r="F41" s="78">
        <v>3.13</v>
      </c>
      <c r="G41" s="78">
        <v>3.13</v>
      </c>
      <c r="H41" s="78">
        <v>3.21</v>
      </c>
      <c r="I41">
        <v>116.59</v>
      </c>
      <c r="J41">
        <v>132.49</v>
      </c>
      <c r="K41">
        <v>100.57</v>
      </c>
      <c r="L41">
        <v>1.32</v>
      </c>
      <c r="M41">
        <v>19.03</v>
      </c>
      <c r="N41" s="135">
        <v>27.65</v>
      </c>
      <c r="O41" s="135">
        <v>27.65</v>
      </c>
      <c r="P41" s="135">
        <v>27.65</v>
      </c>
      <c r="Q41">
        <v>1.22</v>
      </c>
      <c r="R41">
        <v>52.83</v>
      </c>
      <c r="S41">
        <v>1.71</v>
      </c>
      <c r="T41">
        <v>8.8000000000000007</v>
      </c>
      <c r="U41">
        <v>2.93</v>
      </c>
      <c r="V41">
        <v>2.94</v>
      </c>
      <c r="W41">
        <v>34.67</v>
      </c>
      <c r="X41">
        <v>6.93</v>
      </c>
      <c r="Y41">
        <v>11.41</v>
      </c>
      <c r="Z41">
        <v>6.5</v>
      </c>
      <c r="AA41">
        <v>3.7</v>
      </c>
      <c r="AB41">
        <v>1.85</v>
      </c>
    </row>
    <row r="42" spans="1:28">
      <c r="A42" t="s">
        <v>84</v>
      </c>
      <c r="B42" s="75">
        <v>259.8</v>
      </c>
      <c r="C42" s="75">
        <v>86.6</v>
      </c>
      <c r="D42" s="135">
        <f t="shared" si="0"/>
        <v>82.949999999999989</v>
      </c>
      <c r="E42" s="75"/>
      <c r="F42" s="78">
        <v>3.63</v>
      </c>
      <c r="G42" s="78">
        <v>3.63</v>
      </c>
      <c r="H42" s="78">
        <v>3.72</v>
      </c>
      <c r="I42">
        <v>116.59</v>
      </c>
      <c r="J42">
        <v>132.49</v>
      </c>
      <c r="K42">
        <v>100.57</v>
      </c>
      <c r="L42">
        <v>1.32</v>
      </c>
      <c r="M42">
        <v>19.12</v>
      </c>
      <c r="N42" s="135">
        <v>27.65</v>
      </c>
      <c r="O42" s="135">
        <v>27.65</v>
      </c>
      <c r="P42" s="135">
        <v>27.65</v>
      </c>
      <c r="Q42">
        <v>1.22</v>
      </c>
      <c r="R42">
        <v>57.75</v>
      </c>
      <c r="S42">
        <v>1.71</v>
      </c>
      <c r="T42">
        <v>8.6999999999999993</v>
      </c>
      <c r="U42">
        <v>2.9</v>
      </c>
      <c r="V42">
        <v>2.9</v>
      </c>
      <c r="W42">
        <v>35.56</v>
      </c>
      <c r="X42">
        <v>7.11</v>
      </c>
      <c r="Y42">
        <v>13.11</v>
      </c>
      <c r="Z42">
        <v>6.5</v>
      </c>
      <c r="AA42">
        <v>4.13</v>
      </c>
      <c r="AB42">
        <v>2.06</v>
      </c>
    </row>
    <row r="43" spans="1:28">
      <c r="A43" t="s">
        <v>85</v>
      </c>
      <c r="B43" s="75">
        <v>259.8</v>
      </c>
      <c r="C43" s="75">
        <v>86.6</v>
      </c>
      <c r="D43" s="135">
        <f t="shared" si="0"/>
        <v>82.949999999999989</v>
      </c>
      <c r="E43" s="75"/>
      <c r="F43" s="78">
        <v>3.91</v>
      </c>
      <c r="G43" s="78">
        <v>3.91</v>
      </c>
      <c r="H43" s="78">
        <v>4.01</v>
      </c>
      <c r="I43">
        <v>116.59</v>
      </c>
      <c r="J43">
        <v>132.49</v>
      </c>
      <c r="K43">
        <v>100.57</v>
      </c>
      <c r="L43">
        <v>1.32</v>
      </c>
      <c r="M43">
        <v>19.170000000000002</v>
      </c>
      <c r="N43" s="135">
        <v>27.65</v>
      </c>
      <c r="O43" s="135">
        <v>27.65</v>
      </c>
      <c r="P43" s="135">
        <v>27.65</v>
      </c>
      <c r="Q43">
        <v>1.22</v>
      </c>
      <c r="R43">
        <v>63.02</v>
      </c>
      <c r="S43">
        <v>1.76</v>
      </c>
      <c r="T43">
        <v>8.4</v>
      </c>
      <c r="U43">
        <v>2.8</v>
      </c>
      <c r="V43">
        <v>2.79</v>
      </c>
      <c r="W43">
        <v>36.299999999999997</v>
      </c>
      <c r="X43">
        <v>7.26</v>
      </c>
      <c r="Y43">
        <v>7.5</v>
      </c>
      <c r="Z43">
        <v>6.88</v>
      </c>
      <c r="AA43">
        <v>4.3499999999999996</v>
      </c>
      <c r="AB43">
        <v>2.1800000000000002</v>
      </c>
    </row>
    <row r="44" spans="1:28">
      <c r="A44" t="s">
        <v>86</v>
      </c>
      <c r="B44" s="75">
        <v>259.8</v>
      </c>
      <c r="C44" s="75">
        <v>86.6</v>
      </c>
      <c r="D44" s="135">
        <f t="shared" si="0"/>
        <v>82.949999999999989</v>
      </c>
      <c r="E44" s="75"/>
      <c r="F44" s="78">
        <v>4.32</v>
      </c>
      <c r="G44" s="78">
        <v>4.32</v>
      </c>
      <c r="H44" s="78">
        <v>4.43</v>
      </c>
      <c r="I44">
        <v>116.59</v>
      </c>
      <c r="J44">
        <v>132.49</v>
      </c>
      <c r="K44">
        <v>100.57</v>
      </c>
      <c r="L44">
        <v>1.32</v>
      </c>
      <c r="M44">
        <v>19.45</v>
      </c>
      <c r="N44" s="135">
        <v>27.65</v>
      </c>
      <c r="O44" s="135">
        <v>27.65</v>
      </c>
      <c r="P44" s="135">
        <v>27.65</v>
      </c>
      <c r="Q44">
        <v>1.22</v>
      </c>
      <c r="R44">
        <v>68.86</v>
      </c>
      <c r="S44">
        <v>1.76</v>
      </c>
      <c r="T44">
        <v>7.81</v>
      </c>
      <c r="U44">
        <v>2.6</v>
      </c>
      <c r="V44">
        <v>2.61</v>
      </c>
      <c r="W44">
        <v>37.14</v>
      </c>
      <c r="X44">
        <v>7.43</v>
      </c>
      <c r="Y44">
        <v>7.5</v>
      </c>
      <c r="Z44">
        <v>7.88</v>
      </c>
      <c r="AA44">
        <v>4.67</v>
      </c>
      <c r="AB44">
        <v>2.34</v>
      </c>
    </row>
    <row r="45" spans="1:28">
      <c r="A45" t="s">
        <v>87</v>
      </c>
      <c r="B45" s="75">
        <v>259.8</v>
      </c>
      <c r="C45" s="75">
        <v>86.6</v>
      </c>
      <c r="D45" s="135">
        <f t="shared" si="0"/>
        <v>82.949999999999989</v>
      </c>
      <c r="E45" s="75"/>
      <c r="F45" s="78">
        <v>2.85</v>
      </c>
      <c r="G45" s="78">
        <v>2.85</v>
      </c>
      <c r="H45" s="78">
        <v>2.93</v>
      </c>
      <c r="I45">
        <v>116.59</v>
      </c>
      <c r="J45">
        <v>132.49</v>
      </c>
      <c r="K45">
        <v>100.57</v>
      </c>
      <c r="L45">
        <v>1.32</v>
      </c>
      <c r="M45">
        <v>15.94</v>
      </c>
      <c r="N45" s="135">
        <v>27.65</v>
      </c>
      <c r="O45" s="135">
        <v>27.65</v>
      </c>
      <c r="P45" s="135">
        <v>27.65</v>
      </c>
      <c r="Q45">
        <v>1.22</v>
      </c>
      <c r="R45">
        <v>74.06</v>
      </c>
      <c r="S45">
        <v>1.76</v>
      </c>
      <c r="T45">
        <v>7.78</v>
      </c>
      <c r="U45">
        <v>2.59</v>
      </c>
      <c r="V45">
        <v>2.6</v>
      </c>
      <c r="W45">
        <v>41.16</v>
      </c>
      <c r="X45">
        <v>8.23</v>
      </c>
      <c r="Y45">
        <v>8.49</v>
      </c>
      <c r="Z45">
        <v>8.2799999999999994</v>
      </c>
      <c r="AA45">
        <v>4.8600000000000003</v>
      </c>
      <c r="AB45">
        <v>2.4300000000000002</v>
      </c>
    </row>
    <row r="46" spans="1:28">
      <c r="A46" t="s">
        <v>88</v>
      </c>
      <c r="B46" s="75">
        <v>259.8</v>
      </c>
      <c r="C46" s="75">
        <v>86.6</v>
      </c>
      <c r="D46" s="135">
        <f t="shared" si="0"/>
        <v>82.949999999999989</v>
      </c>
      <c r="E46" s="75"/>
      <c r="F46" s="78">
        <v>2.97</v>
      </c>
      <c r="G46" s="78">
        <v>2.97</v>
      </c>
      <c r="H46" s="78">
        <v>3.05</v>
      </c>
      <c r="I46">
        <v>116.59</v>
      </c>
      <c r="J46">
        <v>132.49</v>
      </c>
      <c r="K46">
        <v>100.57</v>
      </c>
      <c r="L46">
        <v>1.32</v>
      </c>
      <c r="M46">
        <v>15.97</v>
      </c>
      <c r="N46" s="135">
        <v>27.65</v>
      </c>
      <c r="O46" s="135">
        <v>27.65</v>
      </c>
      <c r="P46" s="135">
        <v>27.65</v>
      </c>
      <c r="Q46">
        <v>1.22</v>
      </c>
      <c r="R46">
        <v>75.33</v>
      </c>
      <c r="S46">
        <v>1.76</v>
      </c>
      <c r="T46">
        <v>7.64</v>
      </c>
      <c r="U46">
        <v>2.5499999999999998</v>
      </c>
      <c r="V46">
        <v>2.5299999999999998</v>
      </c>
      <c r="W46">
        <v>39.630000000000003</v>
      </c>
      <c r="X46">
        <v>7.93</v>
      </c>
      <c r="Y46">
        <v>7.95</v>
      </c>
      <c r="Z46">
        <v>9.11</v>
      </c>
      <c r="AA46">
        <v>5.04</v>
      </c>
      <c r="AB46">
        <v>2.52</v>
      </c>
    </row>
    <row r="47" spans="1:28">
      <c r="A47" t="s">
        <v>89</v>
      </c>
      <c r="B47" s="75">
        <v>259.8</v>
      </c>
      <c r="C47" s="75">
        <v>86.6</v>
      </c>
      <c r="D47" s="135">
        <f t="shared" si="0"/>
        <v>82.949999999999989</v>
      </c>
      <c r="E47" s="75"/>
      <c r="F47" s="78">
        <v>3.08</v>
      </c>
      <c r="G47" s="78">
        <v>3.08</v>
      </c>
      <c r="H47" s="78">
        <v>3.16</v>
      </c>
      <c r="I47">
        <v>116.59</v>
      </c>
      <c r="J47">
        <v>132.49</v>
      </c>
      <c r="K47">
        <v>100.57</v>
      </c>
      <c r="L47">
        <v>1.24</v>
      </c>
      <c r="M47">
        <v>16.04</v>
      </c>
      <c r="N47" s="135">
        <v>27.65</v>
      </c>
      <c r="O47" s="135">
        <v>27.65</v>
      </c>
      <c r="P47" s="135">
        <v>27.65</v>
      </c>
      <c r="Q47">
        <v>1.22</v>
      </c>
      <c r="R47">
        <v>77.84</v>
      </c>
      <c r="S47">
        <v>1.8</v>
      </c>
      <c r="T47">
        <v>12.99</v>
      </c>
      <c r="U47">
        <v>4.33</v>
      </c>
      <c r="V47">
        <v>4.33</v>
      </c>
      <c r="W47">
        <v>40.43</v>
      </c>
      <c r="X47">
        <v>8.08</v>
      </c>
      <c r="Y47">
        <v>7.5</v>
      </c>
      <c r="Z47">
        <v>9.91</v>
      </c>
      <c r="AA47">
        <v>5.18</v>
      </c>
      <c r="AB47">
        <v>2.59</v>
      </c>
    </row>
    <row r="48" spans="1:28">
      <c r="A48" t="s">
        <v>90</v>
      </c>
      <c r="B48" s="75">
        <v>259.8</v>
      </c>
      <c r="C48" s="75">
        <v>86.6</v>
      </c>
      <c r="D48" s="135">
        <f t="shared" si="0"/>
        <v>82.949999999999989</v>
      </c>
      <c r="E48" s="75"/>
      <c r="F48" s="78">
        <v>3.2</v>
      </c>
      <c r="G48" s="78">
        <v>3.2</v>
      </c>
      <c r="H48" s="78">
        <v>3.28</v>
      </c>
      <c r="I48">
        <v>116.59</v>
      </c>
      <c r="J48">
        <v>132.49</v>
      </c>
      <c r="K48">
        <v>100.57</v>
      </c>
      <c r="L48">
        <v>1.24</v>
      </c>
      <c r="M48">
        <v>15.99</v>
      </c>
      <c r="N48" s="135">
        <v>27.65</v>
      </c>
      <c r="O48" s="135">
        <v>27.65</v>
      </c>
      <c r="P48" s="135">
        <v>27.65</v>
      </c>
      <c r="Q48">
        <v>1.22</v>
      </c>
      <c r="R48">
        <v>79.61</v>
      </c>
      <c r="S48">
        <v>1.8</v>
      </c>
      <c r="T48">
        <v>12.59</v>
      </c>
      <c r="U48">
        <v>4.2</v>
      </c>
      <c r="V48">
        <v>4.1900000000000004</v>
      </c>
      <c r="W48">
        <v>41.3</v>
      </c>
      <c r="X48">
        <v>8.26</v>
      </c>
      <c r="Y48">
        <v>7.5</v>
      </c>
      <c r="Z48">
        <v>10.76</v>
      </c>
      <c r="AA48">
        <v>5.28</v>
      </c>
      <c r="AB48">
        <v>2.64</v>
      </c>
    </row>
    <row r="49" spans="1:28">
      <c r="A49" t="s">
        <v>91</v>
      </c>
      <c r="B49" s="75">
        <v>259.8</v>
      </c>
      <c r="C49" s="75">
        <v>86.6</v>
      </c>
      <c r="D49" s="135">
        <f t="shared" si="0"/>
        <v>82.949999999999989</v>
      </c>
      <c r="E49" s="75"/>
      <c r="F49" s="78">
        <v>3.32</v>
      </c>
      <c r="G49" s="78">
        <v>3.32</v>
      </c>
      <c r="H49" s="78">
        <v>3.39</v>
      </c>
      <c r="I49">
        <v>116.59</v>
      </c>
      <c r="J49">
        <v>132.49</v>
      </c>
      <c r="K49">
        <v>100.57</v>
      </c>
      <c r="L49">
        <v>0.81</v>
      </c>
      <c r="M49">
        <v>15.94</v>
      </c>
      <c r="N49" s="135">
        <v>27.65</v>
      </c>
      <c r="O49" s="135">
        <v>27.65</v>
      </c>
      <c r="P49" s="135">
        <v>27.65</v>
      </c>
      <c r="Q49">
        <v>0.99</v>
      </c>
      <c r="R49">
        <v>81.56</v>
      </c>
      <c r="S49">
        <v>1.8</v>
      </c>
      <c r="T49">
        <v>12.2</v>
      </c>
      <c r="U49">
        <v>4.07</v>
      </c>
      <c r="V49">
        <v>4.05</v>
      </c>
      <c r="W49">
        <v>41.84</v>
      </c>
      <c r="X49">
        <v>8.3699999999999992</v>
      </c>
      <c r="Y49">
        <v>7.5</v>
      </c>
      <c r="Z49">
        <v>11.7</v>
      </c>
      <c r="AA49">
        <v>5.23</v>
      </c>
      <c r="AB49">
        <v>2.62</v>
      </c>
    </row>
    <row r="50" spans="1:28">
      <c r="A50" t="s">
        <v>92</v>
      </c>
      <c r="B50" s="75">
        <v>259.8</v>
      </c>
      <c r="C50" s="75">
        <v>86.6</v>
      </c>
      <c r="D50" s="135">
        <f t="shared" si="0"/>
        <v>82.949999999999989</v>
      </c>
      <c r="E50" s="75"/>
      <c r="F50" s="78">
        <v>3.42</v>
      </c>
      <c r="G50" s="78">
        <v>3.42</v>
      </c>
      <c r="H50" s="78">
        <v>3.51</v>
      </c>
      <c r="I50">
        <v>116.59</v>
      </c>
      <c r="J50">
        <v>132.49</v>
      </c>
      <c r="K50">
        <v>100.57</v>
      </c>
      <c r="L50">
        <v>1.01</v>
      </c>
      <c r="M50">
        <v>9.68</v>
      </c>
      <c r="N50" s="135">
        <v>27.65</v>
      </c>
      <c r="O50" s="135">
        <v>27.65</v>
      </c>
      <c r="P50" s="135">
        <v>27.65</v>
      </c>
      <c r="Q50">
        <v>0.99</v>
      </c>
      <c r="R50">
        <v>82.75</v>
      </c>
      <c r="S50">
        <v>1.8</v>
      </c>
      <c r="T50">
        <v>12.09</v>
      </c>
      <c r="U50">
        <v>4.03</v>
      </c>
      <c r="V50">
        <v>4.03</v>
      </c>
      <c r="W50">
        <v>41.97</v>
      </c>
      <c r="X50">
        <v>8.39</v>
      </c>
      <c r="Y50">
        <v>8.2100000000000009</v>
      </c>
      <c r="Z50">
        <v>12.62</v>
      </c>
      <c r="AA50">
        <v>5.08</v>
      </c>
      <c r="AB50">
        <v>2.54</v>
      </c>
    </row>
    <row r="51" spans="1:28">
      <c r="A51" t="s">
        <v>93</v>
      </c>
      <c r="B51" s="75">
        <v>259.8</v>
      </c>
      <c r="C51" s="75">
        <v>86.6</v>
      </c>
      <c r="D51" s="135">
        <f t="shared" si="0"/>
        <v>82.949999999999989</v>
      </c>
      <c r="E51" s="75"/>
      <c r="F51" s="78">
        <v>3.54</v>
      </c>
      <c r="G51" s="78">
        <v>3.54</v>
      </c>
      <c r="H51" s="78">
        <v>3.63</v>
      </c>
      <c r="I51">
        <v>116.59</v>
      </c>
      <c r="J51">
        <v>132.49</v>
      </c>
      <c r="K51">
        <v>100.57</v>
      </c>
      <c r="L51">
        <v>1.01</v>
      </c>
      <c r="M51">
        <v>9.65</v>
      </c>
      <c r="N51" s="135">
        <v>27.65</v>
      </c>
      <c r="O51" s="135">
        <v>27.65</v>
      </c>
      <c r="P51" s="135">
        <v>27.65</v>
      </c>
      <c r="Q51">
        <v>0.99</v>
      </c>
      <c r="R51">
        <v>99.89</v>
      </c>
      <c r="S51">
        <v>1.8</v>
      </c>
      <c r="T51">
        <v>12.66</v>
      </c>
      <c r="U51">
        <v>4.22</v>
      </c>
      <c r="V51">
        <v>4.22</v>
      </c>
      <c r="W51">
        <v>42.06</v>
      </c>
      <c r="X51">
        <v>8.41</v>
      </c>
      <c r="Y51">
        <v>10.1</v>
      </c>
      <c r="Z51">
        <v>8.74</v>
      </c>
      <c r="AA51">
        <v>4.7300000000000004</v>
      </c>
      <c r="AB51">
        <v>2.37</v>
      </c>
    </row>
    <row r="52" spans="1:28">
      <c r="A52" t="s">
        <v>94</v>
      </c>
      <c r="B52" s="75">
        <v>259.8</v>
      </c>
      <c r="C52" s="75">
        <v>86.6</v>
      </c>
      <c r="D52" s="135">
        <f t="shared" si="0"/>
        <v>82.949999999999989</v>
      </c>
      <c r="E52" s="75"/>
      <c r="F52" s="78">
        <v>3.65</v>
      </c>
      <c r="G52" s="78">
        <v>3.65</v>
      </c>
      <c r="H52" s="78">
        <v>3.74</v>
      </c>
      <c r="I52">
        <v>116.59</v>
      </c>
      <c r="J52">
        <v>132.49</v>
      </c>
      <c r="K52">
        <v>100.57</v>
      </c>
      <c r="L52">
        <v>1.01</v>
      </c>
      <c r="M52">
        <v>9.3800000000000008</v>
      </c>
      <c r="N52" s="135">
        <v>27.65</v>
      </c>
      <c r="O52" s="135">
        <v>27.65</v>
      </c>
      <c r="P52" s="135">
        <v>27.65</v>
      </c>
      <c r="Q52">
        <v>0.99</v>
      </c>
      <c r="R52">
        <v>99.04</v>
      </c>
      <c r="S52">
        <v>1.8</v>
      </c>
      <c r="T52">
        <v>12.03</v>
      </c>
      <c r="U52">
        <v>4.01</v>
      </c>
      <c r="V52">
        <v>4.01</v>
      </c>
      <c r="W52">
        <v>41.95</v>
      </c>
      <c r="X52">
        <v>8.39</v>
      </c>
      <c r="Y52">
        <v>11.99</v>
      </c>
      <c r="Z52">
        <v>9.1300000000000008</v>
      </c>
      <c r="AA52">
        <v>4.46</v>
      </c>
      <c r="AB52">
        <v>2.23</v>
      </c>
    </row>
    <row r="53" spans="1:28">
      <c r="A53" t="s">
        <v>95</v>
      </c>
      <c r="B53" s="75">
        <v>259.8</v>
      </c>
      <c r="C53" s="75">
        <v>86.6</v>
      </c>
      <c r="D53" s="135">
        <f t="shared" si="0"/>
        <v>82.949999999999989</v>
      </c>
      <c r="E53" s="75"/>
      <c r="F53" s="78">
        <v>3.77</v>
      </c>
      <c r="G53" s="78">
        <v>3.77</v>
      </c>
      <c r="H53" s="78">
        <v>3.87</v>
      </c>
      <c r="I53">
        <v>116.59</v>
      </c>
      <c r="J53">
        <v>132.49</v>
      </c>
      <c r="K53">
        <v>100.57</v>
      </c>
      <c r="L53">
        <v>1.01</v>
      </c>
      <c r="M53">
        <v>9.02</v>
      </c>
      <c r="N53" s="135">
        <v>27.65</v>
      </c>
      <c r="O53" s="135">
        <v>27.65</v>
      </c>
      <c r="P53" s="135">
        <v>27.65</v>
      </c>
      <c r="Q53">
        <v>0.99</v>
      </c>
      <c r="R53">
        <v>98.43</v>
      </c>
      <c r="S53">
        <v>1.8</v>
      </c>
      <c r="T53">
        <v>7.81</v>
      </c>
      <c r="U53">
        <v>2.6</v>
      </c>
      <c r="V53">
        <v>2.61</v>
      </c>
      <c r="W53">
        <v>41.95</v>
      </c>
      <c r="X53">
        <v>8.39</v>
      </c>
      <c r="Y53">
        <v>13.87</v>
      </c>
      <c r="Z53">
        <v>9.4600000000000009</v>
      </c>
      <c r="AA53">
        <v>4.22</v>
      </c>
      <c r="AB53">
        <v>2.11</v>
      </c>
    </row>
    <row r="54" spans="1:28">
      <c r="A54" t="s">
        <v>96</v>
      </c>
      <c r="B54" s="75">
        <v>259.8</v>
      </c>
      <c r="C54" s="75">
        <v>86.6</v>
      </c>
      <c r="D54" s="135">
        <f t="shared" si="0"/>
        <v>82.949999999999989</v>
      </c>
      <c r="E54" s="75"/>
      <c r="F54" s="78">
        <v>3.89</v>
      </c>
      <c r="G54" s="78">
        <v>3.89</v>
      </c>
      <c r="H54" s="78">
        <v>3.98</v>
      </c>
      <c r="I54">
        <v>116.59</v>
      </c>
      <c r="J54">
        <v>132.49</v>
      </c>
      <c r="K54">
        <v>100.57</v>
      </c>
      <c r="L54">
        <v>1.01</v>
      </c>
      <c r="M54">
        <v>8.5500000000000007</v>
      </c>
      <c r="N54" s="135">
        <v>27.65</v>
      </c>
      <c r="O54" s="135">
        <v>27.65</v>
      </c>
      <c r="P54" s="135">
        <v>27.65</v>
      </c>
      <c r="Q54">
        <v>0.99</v>
      </c>
      <c r="R54">
        <v>97.24</v>
      </c>
      <c r="S54">
        <v>1.8</v>
      </c>
      <c r="T54">
        <v>7.85</v>
      </c>
      <c r="U54">
        <v>2.62</v>
      </c>
      <c r="V54">
        <v>2.61</v>
      </c>
      <c r="W54">
        <v>42.07</v>
      </c>
      <c r="X54">
        <v>8.41</v>
      </c>
      <c r="Y54">
        <v>15.24</v>
      </c>
      <c r="Z54">
        <v>9.83</v>
      </c>
      <c r="AA54">
        <v>4.04</v>
      </c>
      <c r="AB54">
        <v>2.02</v>
      </c>
    </row>
    <row r="55" spans="1:28">
      <c r="A55" t="s">
        <v>97</v>
      </c>
      <c r="B55" s="75">
        <v>259.8</v>
      </c>
      <c r="C55" s="75">
        <v>86.6</v>
      </c>
      <c r="D55" s="135">
        <f t="shared" si="0"/>
        <v>82.949999999999989</v>
      </c>
      <c r="E55" s="75"/>
      <c r="F55" s="78">
        <v>3.99</v>
      </c>
      <c r="G55" s="78">
        <v>3.99</v>
      </c>
      <c r="H55" s="78">
        <v>4.0999999999999996</v>
      </c>
      <c r="I55">
        <v>65.97</v>
      </c>
      <c r="J55">
        <v>132.49</v>
      </c>
      <c r="K55">
        <v>100.57</v>
      </c>
      <c r="L55">
        <v>1.01</v>
      </c>
      <c r="M55">
        <v>8.2200000000000006</v>
      </c>
      <c r="N55" s="135">
        <v>27.65</v>
      </c>
      <c r="O55" s="135">
        <v>27.65</v>
      </c>
      <c r="P55" s="135">
        <v>27.65</v>
      </c>
      <c r="Q55">
        <v>0.99</v>
      </c>
      <c r="R55">
        <v>95.82</v>
      </c>
      <c r="S55">
        <v>1.84</v>
      </c>
      <c r="T55">
        <v>7.43</v>
      </c>
      <c r="U55">
        <v>2.48</v>
      </c>
      <c r="V55">
        <v>2.46</v>
      </c>
      <c r="W55">
        <v>42.23</v>
      </c>
      <c r="X55">
        <v>8.44</v>
      </c>
      <c r="Y55">
        <v>11.62</v>
      </c>
      <c r="Z55">
        <v>10.24</v>
      </c>
      <c r="AA55">
        <v>4.01</v>
      </c>
      <c r="AB55">
        <v>2.0099999999999998</v>
      </c>
    </row>
    <row r="56" spans="1:28">
      <c r="A56" t="s">
        <v>98</v>
      </c>
      <c r="B56" s="75">
        <v>259.8</v>
      </c>
      <c r="C56" s="75">
        <v>86.6</v>
      </c>
      <c r="D56" s="135">
        <f t="shared" si="0"/>
        <v>82.949999999999989</v>
      </c>
      <c r="E56" s="75"/>
      <c r="F56" s="78">
        <v>4.1100000000000003</v>
      </c>
      <c r="G56" s="78">
        <v>4.1100000000000003</v>
      </c>
      <c r="H56" s="78">
        <v>4.21</v>
      </c>
      <c r="I56">
        <v>65.97</v>
      </c>
      <c r="J56">
        <v>132.49</v>
      </c>
      <c r="K56">
        <v>100.57</v>
      </c>
      <c r="L56">
        <v>1.01</v>
      </c>
      <c r="M56">
        <v>8.2100000000000009</v>
      </c>
      <c r="N56" s="135">
        <v>27.65</v>
      </c>
      <c r="O56" s="135">
        <v>27.65</v>
      </c>
      <c r="P56" s="135">
        <v>27.65</v>
      </c>
      <c r="Q56">
        <v>0.99</v>
      </c>
      <c r="R56">
        <v>93.36</v>
      </c>
      <c r="S56">
        <v>1.84</v>
      </c>
      <c r="T56">
        <v>7.51</v>
      </c>
      <c r="U56">
        <v>2.5</v>
      </c>
      <c r="V56">
        <v>2.5</v>
      </c>
      <c r="W56">
        <v>42.06</v>
      </c>
      <c r="X56">
        <v>8.41</v>
      </c>
      <c r="Y56">
        <v>12.58</v>
      </c>
      <c r="Z56">
        <v>10.58</v>
      </c>
      <c r="AA56">
        <v>3.99</v>
      </c>
      <c r="AB56">
        <v>1.99</v>
      </c>
    </row>
    <row r="57" spans="1:28">
      <c r="A57" t="s">
        <v>99</v>
      </c>
      <c r="B57" s="75">
        <v>259.8</v>
      </c>
      <c r="C57" s="75">
        <v>86.6</v>
      </c>
      <c r="D57" s="135">
        <f t="shared" si="0"/>
        <v>82.949999999999989</v>
      </c>
      <c r="E57" s="75"/>
      <c r="F57" s="78">
        <v>4.22</v>
      </c>
      <c r="G57" s="78">
        <v>4.22</v>
      </c>
      <c r="H57" s="78">
        <v>4.33</v>
      </c>
      <c r="I57">
        <v>65.97</v>
      </c>
      <c r="J57">
        <v>132.49</v>
      </c>
      <c r="K57">
        <v>100.57</v>
      </c>
      <c r="L57">
        <v>1.01</v>
      </c>
      <c r="M57">
        <v>7.87</v>
      </c>
      <c r="N57" s="135">
        <v>27.65</v>
      </c>
      <c r="O57" s="135">
        <v>27.65</v>
      </c>
      <c r="P57" s="135">
        <v>27.65</v>
      </c>
      <c r="Q57">
        <v>0.99</v>
      </c>
      <c r="R57">
        <v>82.24</v>
      </c>
      <c r="S57">
        <v>1.84</v>
      </c>
      <c r="T57">
        <v>7.81</v>
      </c>
      <c r="U57">
        <v>2.6</v>
      </c>
      <c r="V57">
        <v>2.6</v>
      </c>
      <c r="W57">
        <v>42.19</v>
      </c>
      <c r="X57">
        <v>8.44</v>
      </c>
      <c r="Y57">
        <v>12.56</v>
      </c>
      <c r="Z57">
        <v>9</v>
      </c>
      <c r="AA57">
        <v>4.18</v>
      </c>
      <c r="AB57">
        <v>2.09</v>
      </c>
    </row>
    <row r="58" spans="1:28">
      <c r="A58" t="s">
        <v>100</v>
      </c>
      <c r="B58" s="75">
        <v>259.8</v>
      </c>
      <c r="C58" s="75">
        <v>86.6</v>
      </c>
      <c r="D58" s="135">
        <f t="shared" si="0"/>
        <v>82.949999999999989</v>
      </c>
      <c r="E58" s="75"/>
      <c r="F58" s="78">
        <v>4.34</v>
      </c>
      <c r="G58" s="78">
        <v>4.34</v>
      </c>
      <c r="H58" s="78">
        <v>4.45</v>
      </c>
      <c r="I58">
        <v>65.97</v>
      </c>
      <c r="J58">
        <v>132.49</v>
      </c>
      <c r="K58">
        <v>100.57</v>
      </c>
      <c r="L58">
        <v>1.01</v>
      </c>
      <c r="M58">
        <v>6.14</v>
      </c>
      <c r="N58" s="135">
        <v>27.65</v>
      </c>
      <c r="O58" s="135">
        <v>27.65</v>
      </c>
      <c r="P58" s="135">
        <v>27.65</v>
      </c>
      <c r="Q58">
        <v>0.99</v>
      </c>
      <c r="R58">
        <v>79.89</v>
      </c>
      <c r="S58">
        <v>1.84</v>
      </c>
      <c r="T58">
        <v>7.92</v>
      </c>
      <c r="U58">
        <v>2.64</v>
      </c>
      <c r="V58">
        <v>2.64</v>
      </c>
      <c r="W58">
        <v>42.7</v>
      </c>
      <c r="X58">
        <v>8.5399999999999991</v>
      </c>
      <c r="Y58">
        <v>13.25</v>
      </c>
      <c r="Z58">
        <v>8.89</v>
      </c>
      <c r="AA58">
        <v>4.33</v>
      </c>
      <c r="AB58">
        <v>2.16</v>
      </c>
    </row>
    <row r="59" spans="1:28">
      <c r="A59" t="s">
        <v>101</v>
      </c>
      <c r="B59" s="75">
        <v>259.8</v>
      </c>
      <c r="C59" s="75">
        <v>74.209999999999994</v>
      </c>
      <c r="D59" s="135">
        <f t="shared" si="0"/>
        <v>82.949999999999989</v>
      </c>
      <c r="E59" s="75"/>
      <c r="F59" s="78">
        <v>4.46</v>
      </c>
      <c r="G59" s="78">
        <v>4.46</v>
      </c>
      <c r="H59" s="78">
        <v>4.5599999999999996</v>
      </c>
      <c r="I59">
        <v>65.97</v>
      </c>
      <c r="J59">
        <v>132.49</v>
      </c>
      <c r="K59">
        <v>86.41</v>
      </c>
      <c r="L59">
        <v>1.05</v>
      </c>
      <c r="M59">
        <v>6.21</v>
      </c>
      <c r="N59" s="135">
        <v>27.65</v>
      </c>
      <c r="O59" s="135">
        <v>27.65</v>
      </c>
      <c r="P59" s="135">
        <v>27.65</v>
      </c>
      <c r="Q59">
        <v>1.07</v>
      </c>
      <c r="R59">
        <v>76.349999999999994</v>
      </c>
      <c r="S59">
        <v>1.89</v>
      </c>
      <c r="T59">
        <v>7.93</v>
      </c>
      <c r="U59">
        <v>2.64</v>
      </c>
      <c r="V59">
        <v>2.65</v>
      </c>
      <c r="W59">
        <v>63.8</v>
      </c>
      <c r="X59">
        <v>12.76</v>
      </c>
      <c r="Y59">
        <v>13.95</v>
      </c>
      <c r="Z59">
        <v>8.7100000000000009</v>
      </c>
      <c r="AA59">
        <v>4.41</v>
      </c>
      <c r="AB59">
        <v>2.2000000000000002</v>
      </c>
    </row>
    <row r="60" spans="1:28">
      <c r="A60" t="s">
        <v>102</v>
      </c>
      <c r="B60" s="75">
        <v>259.8</v>
      </c>
      <c r="C60" s="75">
        <v>74.209999999999994</v>
      </c>
      <c r="D60" s="135">
        <f t="shared" si="0"/>
        <v>82.949999999999989</v>
      </c>
      <c r="E60" s="75"/>
      <c r="F60" s="78">
        <v>4.42</v>
      </c>
      <c r="G60" s="78">
        <v>4.42</v>
      </c>
      <c r="H60" s="78">
        <v>4.53</v>
      </c>
      <c r="I60">
        <v>65.97</v>
      </c>
      <c r="J60">
        <v>147.86000000000001</v>
      </c>
      <c r="K60">
        <v>86.41</v>
      </c>
      <c r="L60">
        <v>1.05</v>
      </c>
      <c r="M60">
        <v>6.24</v>
      </c>
      <c r="N60" s="135">
        <v>27.65</v>
      </c>
      <c r="O60" s="135">
        <v>27.65</v>
      </c>
      <c r="P60" s="135">
        <v>27.65</v>
      </c>
      <c r="Q60">
        <v>1.07</v>
      </c>
      <c r="R60">
        <v>72.16</v>
      </c>
      <c r="S60">
        <v>1.89</v>
      </c>
      <c r="T60">
        <v>8.36</v>
      </c>
      <c r="U60">
        <v>2.79</v>
      </c>
      <c r="V60">
        <v>2.77</v>
      </c>
      <c r="W60">
        <v>65.48</v>
      </c>
      <c r="X60">
        <v>13.09</v>
      </c>
      <c r="Y60">
        <v>14.64</v>
      </c>
      <c r="Z60">
        <v>8.57</v>
      </c>
      <c r="AA60">
        <v>4.41</v>
      </c>
      <c r="AB60">
        <v>2.2000000000000002</v>
      </c>
    </row>
    <row r="61" spans="1:28">
      <c r="A61" t="s">
        <v>103</v>
      </c>
      <c r="B61" s="75">
        <v>259.8</v>
      </c>
      <c r="C61" s="75">
        <v>74.209999999999994</v>
      </c>
      <c r="D61" s="135">
        <f t="shared" si="0"/>
        <v>82.949999999999989</v>
      </c>
      <c r="E61" s="75"/>
      <c r="F61" s="78">
        <v>4.2699999999999996</v>
      </c>
      <c r="G61" s="78">
        <v>4.2699999999999996</v>
      </c>
      <c r="H61" s="78">
        <v>4.38</v>
      </c>
      <c r="I61">
        <v>65.97</v>
      </c>
      <c r="J61">
        <v>132.49</v>
      </c>
      <c r="K61">
        <v>86.41</v>
      </c>
      <c r="L61">
        <v>1.05</v>
      </c>
      <c r="M61">
        <v>6.29</v>
      </c>
      <c r="N61" s="135">
        <v>27.65</v>
      </c>
      <c r="O61" s="135">
        <v>27.65</v>
      </c>
      <c r="P61" s="135">
        <v>27.65</v>
      </c>
      <c r="Q61">
        <v>1.07</v>
      </c>
      <c r="R61">
        <v>65.819999999999993</v>
      </c>
      <c r="S61">
        <v>2.04</v>
      </c>
      <c r="T61">
        <v>8.11</v>
      </c>
      <c r="U61">
        <v>2.7</v>
      </c>
      <c r="V61">
        <v>2.7</v>
      </c>
      <c r="W61">
        <v>63.01</v>
      </c>
      <c r="X61">
        <v>12.6</v>
      </c>
      <c r="Y61">
        <v>15.33</v>
      </c>
      <c r="Z61">
        <v>8.4700000000000006</v>
      </c>
      <c r="AA61">
        <v>0</v>
      </c>
      <c r="AB61">
        <v>0</v>
      </c>
    </row>
    <row r="62" spans="1:28">
      <c r="A62" t="s">
        <v>104</v>
      </c>
      <c r="B62" s="75">
        <v>259.8</v>
      </c>
      <c r="C62" s="75">
        <v>74.209999999999994</v>
      </c>
      <c r="D62" s="135">
        <f t="shared" si="0"/>
        <v>82.949999999999989</v>
      </c>
      <c r="E62" s="75"/>
      <c r="F62" s="78">
        <v>3.89</v>
      </c>
      <c r="G62" s="78">
        <v>3.89</v>
      </c>
      <c r="H62" s="78">
        <v>3.98</v>
      </c>
      <c r="I62">
        <v>65.97</v>
      </c>
      <c r="J62">
        <v>132.49</v>
      </c>
      <c r="K62">
        <v>86.41</v>
      </c>
      <c r="L62">
        <v>1.05</v>
      </c>
      <c r="M62">
        <v>6.38</v>
      </c>
      <c r="N62" s="135">
        <v>27.65</v>
      </c>
      <c r="O62" s="135">
        <v>27.65</v>
      </c>
      <c r="P62" s="135">
        <v>27.65</v>
      </c>
      <c r="Q62">
        <v>1.07</v>
      </c>
      <c r="R62">
        <v>57.28</v>
      </c>
      <c r="S62">
        <v>2.04</v>
      </c>
      <c r="T62">
        <v>7.95</v>
      </c>
      <c r="U62">
        <v>2.65</v>
      </c>
      <c r="V62">
        <v>2.65</v>
      </c>
      <c r="W62">
        <v>58.8</v>
      </c>
      <c r="X62">
        <v>11.76</v>
      </c>
      <c r="Y62">
        <v>15.04</v>
      </c>
      <c r="Z62">
        <v>8.2899999999999991</v>
      </c>
      <c r="AA62">
        <v>0</v>
      </c>
      <c r="AB62">
        <v>0</v>
      </c>
    </row>
    <row r="63" spans="1:28">
      <c r="A63" t="s">
        <v>105</v>
      </c>
      <c r="B63" s="75">
        <v>259.8</v>
      </c>
      <c r="C63" s="75">
        <v>74.209999999999994</v>
      </c>
      <c r="D63" s="135">
        <f t="shared" si="0"/>
        <v>82.949999999999989</v>
      </c>
      <c r="E63" s="75"/>
      <c r="F63" s="78">
        <v>3.54</v>
      </c>
      <c r="G63" s="78">
        <v>3.54</v>
      </c>
      <c r="H63" s="78">
        <v>3.63</v>
      </c>
      <c r="I63">
        <v>65.97</v>
      </c>
      <c r="J63">
        <v>170.9</v>
      </c>
      <c r="K63">
        <v>86.41</v>
      </c>
      <c r="L63">
        <v>1.05</v>
      </c>
      <c r="M63">
        <v>6.28</v>
      </c>
      <c r="N63" s="135">
        <v>27.65</v>
      </c>
      <c r="O63" s="135">
        <v>27.65</v>
      </c>
      <c r="P63" s="135">
        <v>27.65</v>
      </c>
      <c r="Q63">
        <v>1.07</v>
      </c>
      <c r="R63">
        <v>39.85</v>
      </c>
      <c r="S63">
        <v>2.04</v>
      </c>
      <c r="T63">
        <v>7.62</v>
      </c>
      <c r="U63">
        <v>2.54</v>
      </c>
      <c r="V63">
        <v>2.5299999999999998</v>
      </c>
      <c r="W63">
        <v>57.14</v>
      </c>
      <c r="X63">
        <v>11.43</v>
      </c>
      <c r="Y63">
        <v>14.76</v>
      </c>
      <c r="Z63">
        <v>7.82</v>
      </c>
      <c r="AA63">
        <v>2.73</v>
      </c>
      <c r="AB63">
        <v>1.37</v>
      </c>
    </row>
    <row r="64" spans="1:28">
      <c r="A64" t="s">
        <v>106</v>
      </c>
      <c r="B64" s="75">
        <v>259.8</v>
      </c>
      <c r="C64" s="75">
        <v>74.209999999999994</v>
      </c>
      <c r="D64" s="135">
        <f t="shared" si="0"/>
        <v>82.949999999999989</v>
      </c>
      <c r="E64" s="75"/>
      <c r="F64" s="78">
        <v>4.9000000000000004</v>
      </c>
      <c r="G64" s="78">
        <v>4.9000000000000004</v>
      </c>
      <c r="H64" s="78">
        <v>5.0199999999999996</v>
      </c>
      <c r="I64">
        <v>65.97</v>
      </c>
      <c r="J64">
        <v>184.34</v>
      </c>
      <c r="K64">
        <v>86.41</v>
      </c>
      <c r="L64">
        <v>1.05</v>
      </c>
      <c r="M64">
        <v>6.33</v>
      </c>
      <c r="N64" s="135">
        <v>27.65</v>
      </c>
      <c r="O64" s="135">
        <v>27.65</v>
      </c>
      <c r="P64" s="135">
        <v>27.65</v>
      </c>
      <c r="Q64">
        <v>1.07</v>
      </c>
      <c r="R64">
        <v>37.43</v>
      </c>
      <c r="S64">
        <v>2.04</v>
      </c>
      <c r="T64">
        <v>7.19</v>
      </c>
      <c r="U64">
        <v>2.4</v>
      </c>
      <c r="V64">
        <v>2.38</v>
      </c>
      <c r="W64">
        <v>88.78</v>
      </c>
      <c r="X64">
        <v>17.760000000000002</v>
      </c>
      <c r="Y64">
        <v>14.47</v>
      </c>
      <c r="Z64">
        <v>7.31</v>
      </c>
      <c r="AA64">
        <v>2.66</v>
      </c>
      <c r="AB64">
        <v>1.33</v>
      </c>
    </row>
    <row r="65" spans="1:28">
      <c r="A65" t="s">
        <v>107</v>
      </c>
      <c r="B65" s="75">
        <v>259.8</v>
      </c>
      <c r="C65" s="75">
        <v>74.209999999999994</v>
      </c>
      <c r="D65" s="135">
        <f t="shared" si="0"/>
        <v>82.949999999999989</v>
      </c>
      <c r="E65" s="75"/>
      <c r="F65" s="78">
        <v>4.29</v>
      </c>
      <c r="G65" s="78">
        <v>4.29</v>
      </c>
      <c r="H65" s="78">
        <v>4.4000000000000004</v>
      </c>
      <c r="I65">
        <v>65.97</v>
      </c>
      <c r="J65">
        <v>196.82</v>
      </c>
      <c r="K65">
        <v>100.57</v>
      </c>
      <c r="L65">
        <v>1.05</v>
      </c>
      <c r="M65">
        <v>6.48</v>
      </c>
      <c r="N65" s="135">
        <v>27.65</v>
      </c>
      <c r="O65" s="135">
        <v>27.65</v>
      </c>
      <c r="P65" s="135">
        <v>27.65</v>
      </c>
      <c r="Q65">
        <v>1.07</v>
      </c>
      <c r="R65">
        <v>31.79</v>
      </c>
      <c r="S65">
        <v>2.04</v>
      </c>
      <c r="T65">
        <v>7.1</v>
      </c>
      <c r="U65">
        <v>2.37</v>
      </c>
      <c r="V65">
        <v>2.35</v>
      </c>
      <c r="W65">
        <v>87.14</v>
      </c>
      <c r="X65">
        <v>17.43</v>
      </c>
      <c r="Y65">
        <v>14.18</v>
      </c>
      <c r="Z65">
        <v>6.75</v>
      </c>
      <c r="AA65">
        <v>2.54</v>
      </c>
      <c r="AB65">
        <v>1.27</v>
      </c>
    </row>
    <row r="66" spans="1:28">
      <c r="A66" t="s">
        <v>108</v>
      </c>
      <c r="B66" s="75">
        <v>259.8</v>
      </c>
      <c r="C66" s="75">
        <v>74.209999999999994</v>
      </c>
      <c r="D66" s="135">
        <f t="shared" si="0"/>
        <v>82.949999999999989</v>
      </c>
      <c r="E66" s="75"/>
      <c r="F66" s="78">
        <v>3.85</v>
      </c>
      <c r="G66" s="78">
        <v>3.85</v>
      </c>
      <c r="H66" s="78">
        <v>3.94</v>
      </c>
      <c r="I66">
        <v>65.97</v>
      </c>
      <c r="J66">
        <v>213.14</v>
      </c>
      <c r="K66">
        <v>100.57</v>
      </c>
      <c r="L66">
        <v>1.05</v>
      </c>
      <c r="M66">
        <v>6.63</v>
      </c>
      <c r="N66" s="135">
        <v>27.65</v>
      </c>
      <c r="O66" s="135">
        <v>27.65</v>
      </c>
      <c r="P66" s="135">
        <v>27.65</v>
      </c>
      <c r="Q66">
        <v>1.07</v>
      </c>
      <c r="R66">
        <v>26.06</v>
      </c>
      <c r="S66">
        <v>2.04</v>
      </c>
      <c r="T66">
        <v>7.13</v>
      </c>
      <c r="U66">
        <v>2.38</v>
      </c>
      <c r="V66">
        <v>2.36</v>
      </c>
      <c r="W66">
        <v>87.1</v>
      </c>
      <c r="X66">
        <v>17.420000000000002</v>
      </c>
      <c r="Y66">
        <v>13.06</v>
      </c>
      <c r="Z66">
        <v>6.5</v>
      </c>
      <c r="AA66">
        <v>2.38</v>
      </c>
      <c r="AB66">
        <v>1.19</v>
      </c>
    </row>
    <row r="67" spans="1:28">
      <c r="A67" t="s">
        <v>109</v>
      </c>
      <c r="B67" s="75">
        <v>259.8</v>
      </c>
      <c r="C67" s="75">
        <v>86.6</v>
      </c>
      <c r="D67" s="135">
        <f t="shared" si="0"/>
        <v>82.95</v>
      </c>
      <c r="E67" s="75"/>
      <c r="F67" s="78">
        <v>3.39</v>
      </c>
      <c r="G67" s="78">
        <v>3.39</v>
      </c>
      <c r="H67" s="78">
        <v>3.48</v>
      </c>
      <c r="I67">
        <v>65.97</v>
      </c>
      <c r="J67">
        <v>213.14</v>
      </c>
      <c r="K67">
        <v>100.57</v>
      </c>
      <c r="L67">
        <v>1.05</v>
      </c>
      <c r="M67">
        <v>6.84</v>
      </c>
      <c r="N67" s="135">
        <v>28.13</v>
      </c>
      <c r="O67" s="135">
        <v>26.69</v>
      </c>
      <c r="P67" s="135">
        <v>28.13</v>
      </c>
      <c r="Q67">
        <v>1.37</v>
      </c>
      <c r="R67">
        <v>21.68</v>
      </c>
      <c r="S67">
        <v>2.04</v>
      </c>
      <c r="T67">
        <v>7.53</v>
      </c>
      <c r="U67">
        <v>2.5099999999999998</v>
      </c>
      <c r="V67">
        <v>2.5</v>
      </c>
      <c r="W67">
        <v>79.13</v>
      </c>
      <c r="X67">
        <v>15.83</v>
      </c>
      <c r="Y67">
        <v>12.85</v>
      </c>
      <c r="Z67">
        <v>6.5</v>
      </c>
      <c r="AA67">
        <v>2.21</v>
      </c>
      <c r="AB67">
        <v>1.1100000000000001</v>
      </c>
    </row>
    <row r="68" spans="1:28">
      <c r="A68" t="s">
        <v>110</v>
      </c>
      <c r="B68" s="75">
        <v>259.8</v>
      </c>
      <c r="C68" s="75">
        <v>86.6</v>
      </c>
      <c r="D68" s="135">
        <f t="shared" ref="D68:D98" si="1">N68+O68+P68</f>
        <v>63.42</v>
      </c>
      <c r="E68" s="75"/>
      <c r="F68" s="78">
        <v>2.91</v>
      </c>
      <c r="G68" s="78">
        <v>2.91</v>
      </c>
      <c r="H68" s="78">
        <v>2.98</v>
      </c>
      <c r="I68">
        <v>65.97</v>
      </c>
      <c r="J68">
        <v>213.14</v>
      </c>
      <c r="K68">
        <v>100.57</v>
      </c>
      <c r="L68">
        <v>1.05</v>
      </c>
      <c r="M68">
        <v>6.72</v>
      </c>
      <c r="N68" s="135">
        <v>20.91</v>
      </c>
      <c r="O68" s="135">
        <v>22.75</v>
      </c>
      <c r="P68" s="135">
        <v>19.760000000000002</v>
      </c>
      <c r="Q68">
        <v>1.37</v>
      </c>
      <c r="R68">
        <v>16.32</v>
      </c>
      <c r="S68">
        <v>2.04</v>
      </c>
      <c r="T68">
        <v>8.5299999999999994</v>
      </c>
      <c r="U68">
        <v>2.84</v>
      </c>
      <c r="V68">
        <v>2.85</v>
      </c>
      <c r="W68">
        <v>50.48</v>
      </c>
      <c r="X68">
        <v>10.09</v>
      </c>
      <c r="Y68">
        <v>10</v>
      </c>
      <c r="Z68">
        <v>6.5</v>
      </c>
      <c r="AA68">
        <v>2.0099999999999998</v>
      </c>
      <c r="AB68">
        <v>1.01</v>
      </c>
    </row>
    <row r="69" spans="1:28">
      <c r="A69" t="s">
        <v>111</v>
      </c>
      <c r="B69" s="75">
        <v>259.8</v>
      </c>
      <c r="C69" s="75">
        <v>86.6</v>
      </c>
      <c r="D69" s="135">
        <f t="shared" si="1"/>
        <v>35.44</v>
      </c>
      <c r="E69" s="75"/>
      <c r="F69" s="78">
        <v>2.68</v>
      </c>
      <c r="G69" s="78">
        <v>2.68</v>
      </c>
      <c r="H69" s="78">
        <v>2.75</v>
      </c>
      <c r="I69">
        <v>116.59</v>
      </c>
      <c r="J69">
        <v>213.14</v>
      </c>
      <c r="K69">
        <v>100.57</v>
      </c>
      <c r="L69">
        <v>1.24</v>
      </c>
      <c r="M69">
        <v>7.12</v>
      </c>
      <c r="N69" s="135">
        <v>10.9</v>
      </c>
      <c r="O69" s="135">
        <v>14.24</v>
      </c>
      <c r="P69" s="135">
        <v>10.3</v>
      </c>
      <c r="Q69">
        <v>1.37</v>
      </c>
      <c r="R69">
        <v>9.86</v>
      </c>
      <c r="S69">
        <v>2.04</v>
      </c>
      <c r="T69">
        <v>9.6199999999999992</v>
      </c>
      <c r="U69">
        <v>3.21</v>
      </c>
      <c r="V69">
        <v>3.2</v>
      </c>
      <c r="W69">
        <v>47.14</v>
      </c>
      <c r="X69">
        <v>9.43</v>
      </c>
      <c r="Y69">
        <v>10</v>
      </c>
      <c r="Z69">
        <v>6.5</v>
      </c>
      <c r="AA69">
        <v>1.64</v>
      </c>
      <c r="AB69">
        <v>0.82</v>
      </c>
    </row>
    <row r="70" spans="1:28">
      <c r="A70" t="s">
        <v>112</v>
      </c>
      <c r="B70" s="75">
        <v>259.8</v>
      </c>
      <c r="C70" s="75">
        <v>86.6</v>
      </c>
      <c r="D70" s="135">
        <f t="shared" si="1"/>
        <v>15.58</v>
      </c>
      <c r="E70" s="75"/>
      <c r="F70" s="78">
        <v>2</v>
      </c>
      <c r="G70" s="78">
        <v>2</v>
      </c>
      <c r="H70" s="78">
        <v>2.0499999999999998</v>
      </c>
      <c r="I70">
        <v>116.59</v>
      </c>
      <c r="J70">
        <v>213.14</v>
      </c>
      <c r="K70">
        <v>100.57</v>
      </c>
      <c r="L70">
        <v>1.24</v>
      </c>
      <c r="M70">
        <v>7.13</v>
      </c>
      <c r="N70" s="135">
        <v>4.3899999999999997</v>
      </c>
      <c r="O70" s="135">
        <v>7.04</v>
      </c>
      <c r="P70" s="135">
        <v>4.1500000000000004</v>
      </c>
      <c r="Q70">
        <v>1.37</v>
      </c>
      <c r="R70">
        <v>6.03</v>
      </c>
      <c r="S70">
        <v>2.04</v>
      </c>
      <c r="T70">
        <v>12.11</v>
      </c>
      <c r="U70">
        <v>4.04</v>
      </c>
      <c r="V70">
        <v>4.0199999999999996</v>
      </c>
      <c r="W70">
        <v>47.63</v>
      </c>
      <c r="X70">
        <v>9.5299999999999994</v>
      </c>
      <c r="Y70">
        <v>8.77</v>
      </c>
      <c r="Z70">
        <v>6.5</v>
      </c>
      <c r="AA70">
        <v>1.19</v>
      </c>
      <c r="AB70">
        <v>0.6</v>
      </c>
    </row>
    <row r="71" spans="1:28">
      <c r="A71" t="s">
        <v>113</v>
      </c>
      <c r="B71" s="75">
        <v>259.8</v>
      </c>
      <c r="C71" s="75">
        <v>86.6</v>
      </c>
      <c r="D71" s="135">
        <f t="shared" si="1"/>
        <v>3.13</v>
      </c>
      <c r="E71" s="75"/>
      <c r="F71" s="78">
        <v>1.44</v>
      </c>
      <c r="G71" s="78">
        <v>1.44</v>
      </c>
      <c r="H71" s="78">
        <v>1.47</v>
      </c>
      <c r="I71">
        <v>116.59</v>
      </c>
      <c r="J71">
        <v>213.14</v>
      </c>
      <c r="K71">
        <v>100.57</v>
      </c>
      <c r="L71">
        <v>1.24</v>
      </c>
      <c r="M71">
        <v>8.8000000000000007</v>
      </c>
      <c r="N71" s="135">
        <v>0.71</v>
      </c>
      <c r="O71" s="135">
        <v>1.75</v>
      </c>
      <c r="P71" s="135">
        <v>0.67</v>
      </c>
      <c r="Q71">
        <v>1.37</v>
      </c>
      <c r="R71">
        <v>2.99</v>
      </c>
      <c r="S71">
        <v>1.94</v>
      </c>
      <c r="T71">
        <v>8.67</v>
      </c>
      <c r="U71">
        <v>2.89</v>
      </c>
      <c r="V71">
        <v>2.88</v>
      </c>
      <c r="W71">
        <v>36.549999999999997</v>
      </c>
      <c r="X71">
        <v>7.31</v>
      </c>
      <c r="Y71">
        <v>6.67</v>
      </c>
      <c r="Z71">
        <v>6.5</v>
      </c>
      <c r="AA71">
        <v>0.8</v>
      </c>
      <c r="AB71">
        <v>0.4</v>
      </c>
    </row>
    <row r="72" spans="1:28">
      <c r="A72" t="s">
        <v>114</v>
      </c>
      <c r="B72" s="75">
        <v>259.8</v>
      </c>
      <c r="C72" s="75">
        <v>86.6</v>
      </c>
      <c r="D72" s="135">
        <f t="shared" si="1"/>
        <v>0.47</v>
      </c>
      <c r="E72" s="75"/>
      <c r="F72" s="78">
        <v>0.65</v>
      </c>
      <c r="G72" s="78">
        <v>0.65</v>
      </c>
      <c r="H72" s="78">
        <v>0.66</v>
      </c>
      <c r="I72">
        <v>116.59</v>
      </c>
      <c r="J72">
        <v>213.14</v>
      </c>
      <c r="K72">
        <v>100.57</v>
      </c>
      <c r="L72">
        <v>1.24</v>
      </c>
      <c r="M72">
        <v>8.6199999999999992</v>
      </c>
      <c r="N72" s="135">
        <v>0</v>
      </c>
      <c r="O72" s="135">
        <v>0.47</v>
      </c>
      <c r="P72" s="135">
        <v>0</v>
      </c>
      <c r="Q72">
        <v>1.37</v>
      </c>
      <c r="R72">
        <v>1.1599999999999999</v>
      </c>
      <c r="S72">
        <v>1.94</v>
      </c>
      <c r="T72">
        <v>8.66</v>
      </c>
      <c r="U72">
        <v>2.89</v>
      </c>
      <c r="V72">
        <v>2.87</v>
      </c>
      <c r="W72">
        <v>25.47</v>
      </c>
      <c r="X72">
        <v>5.09</v>
      </c>
      <c r="Y72">
        <v>4.33</v>
      </c>
      <c r="Z72">
        <v>6.5</v>
      </c>
      <c r="AA72">
        <v>0.47</v>
      </c>
      <c r="AB72">
        <v>0.24</v>
      </c>
    </row>
    <row r="73" spans="1:28">
      <c r="A73" t="s">
        <v>115</v>
      </c>
      <c r="B73" s="75">
        <v>259.8</v>
      </c>
      <c r="C73" s="75">
        <v>86.6</v>
      </c>
      <c r="D73" s="135">
        <f t="shared" si="1"/>
        <v>0</v>
      </c>
      <c r="E73" s="75"/>
      <c r="F73" s="78">
        <v>0.19</v>
      </c>
      <c r="G73" s="78">
        <v>0.19</v>
      </c>
      <c r="H73" s="78">
        <v>0.19</v>
      </c>
      <c r="I73">
        <v>116.59</v>
      </c>
      <c r="J73">
        <v>213.14</v>
      </c>
      <c r="K73">
        <v>100.57</v>
      </c>
      <c r="L73">
        <v>1.32</v>
      </c>
      <c r="M73">
        <v>8.57</v>
      </c>
      <c r="N73" s="135">
        <v>0</v>
      </c>
      <c r="O73" s="135">
        <v>0</v>
      </c>
      <c r="P73" s="135">
        <v>0</v>
      </c>
      <c r="Q73">
        <v>1.37</v>
      </c>
      <c r="R73">
        <v>0.27</v>
      </c>
      <c r="S73">
        <v>1.94</v>
      </c>
      <c r="T73">
        <v>8.69</v>
      </c>
      <c r="U73">
        <v>2.9</v>
      </c>
      <c r="V73">
        <v>2.88</v>
      </c>
      <c r="W73">
        <v>14.38</v>
      </c>
      <c r="X73">
        <v>2.88</v>
      </c>
      <c r="Y73">
        <v>0</v>
      </c>
      <c r="Z73">
        <v>6.5</v>
      </c>
      <c r="AA73">
        <v>0.19</v>
      </c>
      <c r="AB73">
        <v>0.09</v>
      </c>
    </row>
    <row r="74" spans="1:28">
      <c r="A74" t="s">
        <v>116</v>
      </c>
      <c r="B74" s="75">
        <v>259.8</v>
      </c>
      <c r="C74" s="75">
        <v>86.6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116.59</v>
      </c>
      <c r="J74">
        <v>213.14</v>
      </c>
      <c r="K74">
        <v>100.57</v>
      </c>
      <c r="L74">
        <v>1.32</v>
      </c>
      <c r="M74">
        <v>8.56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1.94</v>
      </c>
      <c r="T74">
        <v>8.7200000000000006</v>
      </c>
      <c r="U74">
        <v>2.91</v>
      </c>
      <c r="V74">
        <v>2.9</v>
      </c>
      <c r="W74">
        <v>3.3</v>
      </c>
      <c r="X74">
        <v>0.66</v>
      </c>
      <c r="Y74">
        <v>0</v>
      </c>
      <c r="Z74">
        <v>6.5</v>
      </c>
      <c r="AA74">
        <v>0.03</v>
      </c>
      <c r="AB74">
        <v>0.02</v>
      </c>
    </row>
    <row r="75" spans="1:28">
      <c r="A75" t="s">
        <v>117</v>
      </c>
      <c r="B75" s="75">
        <v>259.8</v>
      </c>
      <c r="C75" s="75">
        <v>86.6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116.59</v>
      </c>
      <c r="J75">
        <v>213.14</v>
      </c>
      <c r="K75">
        <v>100.57</v>
      </c>
      <c r="L75">
        <v>1.32</v>
      </c>
      <c r="M75">
        <v>8.6199999999999992</v>
      </c>
      <c r="N75" s="135">
        <v>0</v>
      </c>
      <c r="O75" s="135">
        <v>0</v>
      </c>
      <c r="P75" s="135">
        <v>0</v>
      </c>
      <c r="Q75">
        <v>1.3</v>
      </c>
      <c r="R75">
        <v>0</v>
      </c>
      <c r="S75">
        <v>1.94</v>
      </c>
      <c r="T75">
        <v>8.73</v>
      </c>
      <c r="U75">
        <v>2.91</v>
      </c>
      <c r="V75">
        <v>2.9</v>
      </c>
      <c r="W75">
        <v>1.85</v>
      </c>
      <c r="X75">
        <v>0.37</v>
      </c>
      <c r="Y75">
        <v>0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259.8</v>
      </c>
      <c r="C76" s="75">
        <v>86.6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116.59</v>
      </c>
      <c r="J76">
        <v>213.14</v>
      </c>
      <c r="K76">
        <v>100.57</v>
      </c>
      <c r="L76">
        <v>1.32</v>
      </c>
      <c r="M76">
        <v>8.73</v>
      </c>
      <c r="N76" s="135">
        <v>0</v>
      </c>
      <c r="O76" s="135">
        <v>0</v>
      </c>
      <c r="P76" s="135">
        <v>0</v>
      </c>
      <c r="Q76">
        <v>1.3</v>
      </c>
      <c r="R76">
        <v>0</v>
      </c>
      <c r="S76">
        <v>1.94</v>
      </c>
      <c r="T76">
        <v>8.73</v>
      </c>
      <c r="U76">
        <v>2.91</v>
      </c>
      <c r="V76">
        <v>2.9</v>
      </c>
      <c r="W76">
        <v>0.83</v>
      </c>
      <c r="X76">
        <v>0.16</v>
      </c>
      <c r="Y76">
        <v>0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259.8</v>
      </c>
      <c r="C77" s="75">
        <v>86.6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116.59</v>
      </c>
      <c r="J77">
        <v>213.14</v>
      </c>
      <c r="K77">
        <v>100.57</v>
      </c>
      <c r="L77">
        <v>1.32</v>
      </c>
      <c r="M77">
        <v>8.64</v>
      </c>
      <c r="N77" s="135">
        <v>0</v>
      </c>
      <c r="O77" s="135">
        <v>0</v>
      </c>
      <c r="P77" s="135">
        <v>0</v>
      </c>
      <c r="Q77">
        <v>1.3</v>
      </c>
      <c r="R77">
        <v>0</v>
      </c>
      <c r="S77">
        <v>1.94</v>
      </c>
      <c r="T77">
        <v>8.7799999999999994</v>
      </c>
      <c r="U77">
        <v>2.93</v>
      </c>
      <c r="V77">
        <v>2.92</v>
      </c>
      <c r="W77">
        <v>0.21</v>
      </c>
      <c r="X77">
        <v>0.04</v>
      </c>
      <c r="Y77">
        <v>0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259.8</v>
      </c>
      <c r="C78" s="75">
        <v>86.6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116.59</v>
      </c>
      <c r="J78">
        <v>213.14</v>
      </c>
      <c r="K78">
        <v>100.57</v>
      </c>
      <c r="L78">
        <v>1.32</v>
      </c>
      <c r="M78">
        <v>8.77</v>
      </c>
      <c r="N78" s="135">
        <v>0</v>
      </c>
      <c r="O78" s="135">
        <v>0</v>
      </c>
      <c r="P78" s="135">
        <v>0</v>
      </c>
      <c r="Q78">
        <v>1.3</v>
      </c>
      <c r="R78">
        <v>0</v>
      </c>
      <c r="S78">
        <v>1.94</v>
      </c>
      <c r="T78">
        <v>8.9</v>
      </c>
      <c r="U78">
        <v>2.97</v>
      </c>
      <c r="V78">
        <v>2.95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259.8</v>
      </c>
      <c r="C79" s="75">
        <v>86.6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116.59</v>
      </c>
      <c r="J79">
        <v>213.14</v>
      </c>
      <c r="K79">
        <v>100.57</v>
      </c>
      <c r="L79">
        <v>1.32</v>
      </c>
      <c r="M79">
        <v>9.1</v>
      </c>
      <c r="N79" s="135">
        <v>0</v>
      </c>
      <c r="O79" s="135">
        <v>0</v>
      </c>
      <c r="P79" s="135">
        <v>0</v>
      </c>
      <c r="Q79">
        <v>1.3</v>
      </c>
      <c r="R79">
        <v>0</v>
      </c>
      <c r="S79">
        <v>1.89</v>
      </c>
      <c r="T79">
        <v>9.0299999999999994</v>
      </c>
      <c r="U79">
        <v>3.01</v>
      </c>
      <c r="V79">
        <v>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259.8</v>
      </c>
      <c r="C80" s="75">
        <v>86.6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116.59</v>
      </c>
      <c r="J80">
        <v>213.14</v>
      </c>
      <c r="K80">
        <v>100.57</v>
      </c>
      <c r="L80">
        <v>1.32</v>
      </c>
      <c r="M80">
        <v>9.41</v>
      </c>
      <c r="N80" s="135">
        <v>0</v>
      </c>
      <c r="O80" s="135">
        <v>0</v>
      </c>
      <c r="P80" s="135">
        <v>0</v>
      </c>
      <c r="Q80">
        <v>1.3</v>
      </c>
      <c r="R80">
        <v>0</v>
      </c>
      <c r="S80">
        <v>1.89</v>
      </c>
      <c r="T80">
        <v>9.01</v>
      </c>
      <c r="U80">
        <v>3</v>
      </c>
      <c r="V80">
        <v>3.01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259.8</v>
      </c>
      <c r="C81" s="75">
        <v>86.6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65.97</v>
      </c>
      <c r="J81">
        <v>213.14</v>
      </c>
      <c r="K81">
        <v>100.57</v>
      </c>
      <c r="L81">
        <v>1.32</v>
      </c>
      <c r="M81">
        <v>13.17</v>
      </c>
      <c r="N81" s="135">
        <v>0</v>
      </c>
      <c r="O81" s="135">
        <v>0</v>
      </c>
      <c r="P81" s="135">
        <v>0</v>
      </c>
      <c r="Q81">
        <v>1.07</v>
      </c>
      <c r="R81">
        <v>0</v>
      </c>
      <c r="S81">
        <v>1.89</v>
      </c>
      <c r="T81">
        <v>8.9</v>
      </c>
      <c r="U81">
        <v>2.97</v>
      </c>
      <c r="V81">
        <v>2.96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259.8</v>
      </c>
      <c r="C82" s="75">
        <v>86.6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65.97</v>
      </c>
      <c r="J82">
        <v>213.14</v>
      </c>
      <c r="K82">
        <v>100.57</v>
      </c>
      <c r="L82">
        <v>1.32</v>
      </c>
      <c r="M82">
        <v>13.63</v>
      </c>
      <c r="N82" s="135">
        <v>0</v>
      </c>
      <c r="O82" s="135">
        <v>0</v>
      </c>
      <c r="P82" s="135">
        <v>0</v>
      </c>
      <c r="Q82">
        <v>1.07</v>
      </c>
      <c r="R82">
        <v>0</v>
      </c>
      <c r="S82">
        <v>1.89</v>
      </c>
      <c r="T82">
        <v>8.9</v>
      </c>
      <c r="U82">
        <v>2.97</v>
      </c>
      <c r="V82">
        <v>2.96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259.8</v>
      </c>
      <c r="C83" s="75">
        <v>86.6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65.97</v>
      </c>
      <c r="J83">
        <v>213.14</v>
      </c>
      <c r="K83">
        <v>100.57</v>
      </c>
      <c r="L83">
        <v>1.24</v>
      </c>
      <c r="M83">
        <v>13.88</v>
      </c>
      <c r="N83" s="135">
        <v>0</v>
      </c>
      <c r="O83" s="135">
        <v>0</v>
      </c>
      <c r="P83" s="135">
        <v>0</v>
      </c>
      <c r="Q83">
        <v>0.99</v>
      </c>
      <c r="R83">
        <v>0</v>
      </c>
      <c r="S83">
        <v>1.89</v>
      </c>
      <c r="T83">
        <v>9.06</v>
      </c>
      <c r="U83">
        <v>3.02</v>
      </c>
      <c r="V83">
        <v>3.02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259.8</v>
      </c>
      <c r="C84" s="75">
        <v>86.6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65.97</v>
      </c>
      <c r="J84">
        <v>213.14</v>
      </c>
      <c r="K84">
        <v>100.57</v>
      </c>
      <c r="L84">
        <v>1.24</v>
      </c>
      <c r="M84">
        <v>14.16</v>
      </c>
      <c r="N84" s="135">
        <v>0</v>
      </c>
      <c r="O84" s="135">
        <v>0</v>
      </c>
      <c r="P84" s="135">
        <v>0</v>
      </c>
      <c r="Q84">
        <v>0.99</v>
      </c>
      <c r="R84">
        <v>0</v>
      </c>
      <c r="S84">
        <v>1.89</v>
      </c>
      <c r="T84">
        <v>9.0299999999999994</v>
      </c>
      <c r="U84">
        <v>3.01</v>
      </c>
      <c r="V84">
        <v>3.01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259.8</v>
      </c>
      <c r="C85" s="75">
        <v>86.6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65.97</v>
      </c>
      <c r="J85">
        <v>213.14</v>
      </c>
      <c r="K85">
        <v>100.57</v>
      </c>
      <c r="L85">
        <v>1.24</v>
      </c>
      <c r="M85">
        <v>23.07</v>
      </c>
      <c r="N85" s="135">
        <v>0</v>
      </c>
      <c r="O85" s="135">
        <v>0</v>
      </c>
      <c r="P85" s="135">
        <v>0</v>
      </c>
      <c r="Q85">
        <v>0.99</v>
      </c>
      <c r="R85">
        <v>0</v>
      </c>
      <c r="S85">
        <v>1.89</v>
      </c>
      <c r="T85">
        <v>9.06</v>
      </c>
      <c r="U85">
        <v>3.02</v>
      </c>
      <c r="V85">
        <v>3.02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259.8</v>
      </c>
      <c r="C86" s="75">
        <v>86.6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65.97</v>
      </c>
      <c r="J86">
        <v>213.14</v>
      </c>
      <c r="K86">
        <v>100.57</v>
      </c>
      <c r="L86">
        <v>1.24</v>
      </c>
      <c r="M86">
        <v>23.27</v>
      </c>
      <c r="N86" s="135">
        <v>0</v>
      </c>
      <c r="O86" s="135">
        <v>0</v>
      </c>
      <c r="P86" s="135">
        <v>0</v>
      </c>
      <c r="Q86">
        <v>0.99</v>
      </c>
      <c r="R86">
        <v>0</v>
      </c>
      <c r="S86">
        <v>1.89</v>
      </c>
      <c r="T86">
        <v>8.9</v>
      </c>
      <c r="U86">
        <v>2.97</v>
      </c>
      <c r="V86">
        <v>2.96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256.89999999999998</v>
      </c>
      <c r="C87" s="75">
        <v>66.760000000000005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65.97</v>
      </c>
      <c r="J87">
        <v>224.66</v>
      </c>
      <c r="K87">
        <v>100.57</v>
      </c>
      <c r="L87">
        <v>1.24</v>
      </c>
      <c r="M87">
        <v>23.48</v>
      </c>
      <c r="N87" s="135">
        <v>0</v>
      </c>
      <c r="O87" s="135">
        <v>0</v>
      </c>
      <c r="P87" s="135">
        <v>0</v>
      </c>
      <c r="Q87">
        <v>0.99</v>
      </c>
      <c r="R87">
        <v>0</v>
      </c>
      <c r="S87">
        <v>1.84</v>
      </c>
      <c r="T87">
        <v>9.02</v>
      </c>
      <c r="U87">
        <v>3.01</v>
      </c>
      <c r="V87">
        <v>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256.89999999999998</v>
      </c>
      <c r="C88" s="75">
        <v>66.760000000000005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65.97</v>
      </c>
      <c r="J88">
        <v>238.1</v>
      </c>
      <c r="K88">
        <v>100.57</v>
      </c>
      <c r="L88">
        <v>1.24</v>
      </c>
      <c r="M88">
        <v>23.28</v>
      </c>
      <c r="N88" s="135">
        <v>0</v>
      </c>
      <c r="O88" s="135">
        <v>0</v>
      </c>
      <c r="P88" s="135">
        <v>0</v>
      </c>
      <c r="Q88">
        <v>0.99</v>
      </c>
      <c r="R88">
        <v>0</v>
      </c>
      <c r="S88">
        <v>1.84</v>
      </c>
      <c r="T88">
        <v>8.9</v>
      </c>
      <c r="U88">
        <v>2.97</v>
      </c>
      <c r="V88">
        <v>2.96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218.5</v>
      </c>
      <c r="C89" s="75">
        <v>54.36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65.97</v>
      </c>
      <c r="J89">
        <v>238.1</v>
      </c>
      <c r="K89">
        <v>100.57</v>
      </c>
      <c r="L89">
        <v>1.24</v>
      </c>
      <c r="M89">
        <v>23.67</v>
      </c>
      <c r="N89" s="135">
        <v>0</v>
      </c>
      <c r="O89" s="135">
        <v>0</v>
      </c>
      <c r="P89" s="135">
        <v>0</v>
      </c>
      <c r="Q89">
        <v>0.99</v>
      </c>
      <c r="R89">
        <v>0</v>
      </c>
      <c r="S89">
        <v>1.84</v>
      </c>
      <c r="T89">
        <v>9.02</v>
      </c>
      <c r="U89">
        <v>3.01</v>
      </c>
      <c r="V89">
        <v>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218.5</v>
      </c>
      <c r="C90" s="75">
        <v>54.36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65.97</v>
      </c>
      <c r="J90">
        <v>238.1</v>
      </c>
      <c r="K90">
        <v>100.57</v>
      </c>
      <c r="L90">
        <v>1.24</v>
      </c>
      <c r="M90">
        <v>24.01</v>
      </c>
      <c r="N90" s="135">
        <v>0</v>
      </c>
      <c r="O90" s="135">
        <v>0</v>
      </c>
      <c r="P90" s="135">
        <v>0</v>
      </c>
      <c r="Q90">
        <v>0.99</v>
      </c>
      <c r="R90">
        <v>0</v>
      </c>
      <c r="S90">
        <v>1.84</v>
      </c>
      <c r="T90">
        <v>9.18</v>
      </c>
      <c r="U90">
        <v>3.06</v>
      </c>
      <c r="V90">
        <v>3.05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218.5</v>
      </c>
      <c r="C91" s="75">
        <v>54.36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65.97</v>
      </c>
      <c r="J91">
        <v>238.1</v>
      </c>
      <c r="K91">
        <v>100.57</v>
      </c>
      <c r="L91">
        <v>1.1599999999999999</v>
      </c>
      <c r="M91">
        <v>19.010000000000002</v>
      </c>
      <c r="N91" s="135">
        <v>0</v>
      </c>
      <c r="O91" s="135">
        <v>0</v>
      </c>
      <c r="P91" s="135">
        <v>0</v>
      </c>
      <c r="Q91">
        <v>0.99</v>
      </c>
      <c r="R91">
        <v>0</v>
      </c>
      <c r="S91">
        <v>1.84</v>
      </c>
      <c r="T91">
        <v>9.1999999999999993</v>
      </c>
      <c r="U91">
        <v>3.07</v>
      </c>
      <c r="V91">
        <v>3.05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218.5</v>
      </c>
      <c r="C92" s="75">
        <v>54.36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65.97</v>
      </c>
      <c r="J92">
        <v>238.1</v>
      </c>
      <c r="K92">
        <v>100.57</v>
      </c>
      <c r="L92">
        <v>1.1599999999999999</v>
      </c>
      <c r="M92">
        <v>20.07</v>
      </c>
      <c r="N92" s="135">
        <v>0</v>
      </c>
      <c r="O92" s="135">
        <v>0</v>
      </c>
      <c r="P92" s="135">
        <v>0</v>
      </c>
      <c r="Q92">
        <v>0.99</v>
      </c>
      <c r="R92">
        <v>0</v>
      </c>
      <c r="S92">
        <v>1.84</v>
      </c>
      <c r="T92">
        <v>9.43</v>
      </c>
      <c r="U92">
        <v>3.14</v>
      </c>
      <c r="V92">
        <v>3.14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218.5</v>
      </c>
      <c r="C93" s="75">
        <v>54.36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65.97</v>
      </c>
      <c r="J93">
        <v>238.1</v>
      </c>
      <c r="K93">
        <v>100.57</v>
      </c>
      <c r="L93">
        <v>0.86</v>
      </c>
      <c r="M93">
        <v>20.41</v>
      </c>
      <c r="N93" s="135">
        <v>0</v>
      </c>
      <c r="O93" s="135">
        <v>0</v>
      </c>
      <c r="P93" s="135">
        <v>0</v>
      </c>
      <c r="Q93">
        <v>0.99</v>
      </c>
      <c r="R93">
        <v>0</v>
      </c>
      <c r="S93">
        <v>1.84</v>
      </c>
      <c r="T93">
        <v>9.24</v>
      </c>
      <c r="U93">
        <v>3.08</v>
      </c>
      <c r="V93">
        <v>3.08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218.5</v>
      </c>
      <c r="C94" s="75">
        <v>54.36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65.97</v>
      </c>
      <c r="J94">
        <v>238.1</v>
      </c>
      <c r="K94">
        <v>100.57</v>
      </c>
      <c r="L94">
        <v>0.86</v>
      </c>
      <c r="M94">
        <v>20.67</v>
      </c>
      <c r="N94" s="135">
        <v>0</v>
      </c>
      <c r="O94" s="135">
        <v>0</v>
      </c>
      <c r="P94" s="135">
        <v>0</v>
      </c>
      <c r="Q94">
        <v>0.99</v>
      </c>
      <c r="R94">
        <v>0</v>
      </c>
      <c r="S94">
        <v>1.84</v>
      </c>
      <c r="T94">
        <v>9.23</v>
      </c>
      <c r="U94">
        <v>3.08</v>
      </c>
      <c r="V94">
        <v>3.06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218.5</v>
      </c>
      <c r="C95" s="75">
        <v>54.36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70.12</v>
      </c>
      <c r="J95">
        <v>250.59</v>
      </c>
      <c r="K95">
        <v>72.97</v>
      </c>
      <c r="L95">
        <v>0.86</v>
      </c>
      <c r="M95">
        <v>20.81</v>
      </c>
      <c r="N95" s="135">
        <v>0</v>
      </c>
      <c r="O95" s="135">
        <v>0</v>
      </c>
      <c r="P95" s="135">
        <v>0</v>
      </c>
      <c r="Q95">
        <v>0.99</v>
      </c>
      <c r="R95">
        <v>0</v>
      </c>
      <c r="S95">
        <v>1.84</v>
      </c>
      <c r="T95">
        <v>9.75</v>
      </c>
      <c r="U95">
        <v>3.25</v>
      </c>
      <c r="V95">
        <v>3.25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218.5</v>
      </c>
      <c r="C96" s="75">
        <v>54.36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70.12</v>
      </c>
      <c r="J96">
        <v>263.07</v>
      </c>
      <c r="K96">
        <v>72.97</v>
      </c>
      <c r="L96">
        <v>0.86</v>
      </c>
      <c r="M96">
        <v>21.07</v>
      </c>
      <c r="N96" s="135">
        <v>0</v>
      </c>
      <c r="O96" s="135">
        <v>0</v>
      </c>
      <c r="P96" s="135">
        <v>0</v>
      </c>
      <c r="Q96">
        <v>0.99</v>
      </c>
      <c r="R96">
        <v>0</v>
      </c>
      <c r="S96">
        <v>1.84</v>
      </c>
      <c r="T96">
        <v>10.96</v>
      </c>
      <c r="U96">
        <v>3.65</v>
      </c>
      <c r="V96">
        <v>3.65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218.5</v>
      </c>
      <c r="C97" s="75">
        <v>54.36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70.12</v>
      </c>
      <c r="J97">
        <v>270.02999999999997</v>
      </c>
      <c r="K97">
        <v>72.97</v>
      </c>
      <c r="L97">
        <v>0.86</v>
      </c>
      <c r="M97">
        <v>21.2</v>
      </c>
      <c r="N97" s="135">
        <v>0</v>
      </c>
      <c r="O97" s="135">
        <v>0</v>
      </c>
      <c r="P97" s="135">
        <v>0</v>
      </c>
      <c r="Q97">
        <v>0.99</v>
      </c>
      <c r="R97">
        <v>0</v>
      </c>
      <c r="S97">
        <v>1.84</v>
      </c>
      <c r="T97">
        <v>9.49</v>
      </c>
      <c r="U97">
        <v>3.16</v>
      </c>
      <c r="V97">
        <v>3.16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218.5</v>
      </c>
      <c r="C98" s="75">
        <v>54.36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70.12</v>
      </c>
      <c r="J98">
        <v>270.02999999999997</v>
      </c>
      <c r="K98">
        <v>72.97</v>
      </c>
      <c r="L98">
        <v>0.86</v>
      </c>
      <c r="M98">
        <v>21.27</v>
      </c>
      <c r="N98" s="135">
        <v>0</v>
      </c>
      <c r="O98" s="135">
        <v>0</v>
      </c>
      <c r="P98" s="135">
        <v>0</v>
      </c>
      <c r="Q98">
        <v>0.99</v>
      </c>
      <c r="R98">
        <v>0</v>
      </c>
      <c r="S98">
        <v>1.84</v>
      </c>
      <c r="T98">
        <v>9.01</v>
      </c>
      <c r="U98">
        <v>3</v>
      </c>
      <c r="V98">
        <v>3.01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5.5442849999999932</v>
      </c>
      <c r="C99" s="75">
        <f t="shared" ref="C99:L99" si="2">SUM(C3:C98)/4000</f>
        <v>1.6220925000000006</v>
      </c>
      <c r="D99" s="135">
        <f t="shared" ref="D99" si="3">SUM(D3:D98)/4000</f>
        <v>0.78081749999999961</v>
      </c>
      <c r="E99" s="75"/>
      <c r="F99" s="78">
        <f t="shared" si="2"/>
        <v>3.0550000000000004E-2</v>
      </c>
      <c r="G99" s="78">
        <f t="shared" si="2"/>
        <v>3.0677500000000007E-2</v>
      </c>
      <c r="H99" s="78">
        <f t="shared" si="2"/>
        <v>3.1502499999999996E-2</v>
      </c>
      <c r="I99">
        <f t="shared" si="2"/>
        <v>2.0776575000000035</v>
      </c>
      <c r="J99">
        <f t="shared" si="2"/>
        <v>3.621642499999997</v>
      </c>
      <c r="K99">
        <f t="shared" si="2"/>
        <v>2.0193524999999983</v>
      </c>
      <c r="L99">
        <f t="shared" si="2"/>
        <v>2.6854999999999959E-2</v>
      </c>
      <c r="M99">
        <f t="shared" ref="M99:AB99" si="4">SUM(M3:M98)/4000</f>
        <v>0.33637250000000007</v>
      </c>
      <c r="N99" s="135">
        <f t="shared" si="4"/>
        <v>0.2595424999999999</v>
      </c>
      <c r="O99" s="135">
        <f t="shared" si="4"/>
        <v>0.26269749999999986</v>
      </c>
      <c r="P99" s="135">
        <f t="shared" si="4"/>
        <v>0.2585774999999999</v>
      </c>
      <c r="Q99">
        <f t="shared" si="4"/>
        <v>2.6409999999999972E-2</v>
      </c>
      <c r="R99">
        <f t="shared" si="4"/>
        <v>0.53826499999999999</v>
      </c>
      <c r="S99">
        <f t="shared" si="4"/>
        <v>4.4124999999999984E-2</v>
      </c>
      <c r="T99">
        <f t="shared" si="4"/>
        <v>0.38924500000000012</v>
      </c>
      <c r="U99">
        <f t="shared" si="4"/>
        <v>0.12975500000000004</v>
      </c>
      <c r="V99">
        <f t="shared" si="4"/>
        <v>0.1296199999999999</v>
      </c>
      <c r="W99">
        <f t="shared" si="4"/>
        <v>0.42801750000000016</v>
      </c>
      <c r="X99">
        <f t="shared" si="4"/>
        <v>8.5592499999999988E-2</v>
      </c>
      <c r="Y99">
        <f t="shared" si="4"/>
        <v>0.10112750000000001</v>
      </c>
      <c r="Z99">
        <f t="shared" si="4"/>
        <v>8.7432500000000024E-2</v>
      </c>
      <c r="AA99">
        <f t="shared" si="4"/>
        <v>3.03025E-2</v>
      </c>
      <c r="AB99">
        <f t="shared" si="4"/>
        <v>1.5157500000000003E-2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44682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44682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7</v>
      </c>
      <c r="C30" s="136">
        <f>'IDT-1 Calculation'!DG30</f>
        <v>-2.964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-4.0359999999999996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73</v>
      </c>
      <c r="C31" s="136">
        <f>'IDT-1 Calculation'!DG31</f>
        <v>-30.905000000000001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-42.094999999999999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137</v>
      </c>
      <c r="C32" s="136">
        <f>'IDT-1 Calculation'!DG32</f>
        <v>-58.000999999999998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-78.998999999999995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232</v>
      </c>
      <c r="C33" s="136">
        <f>'IDT-1 Calculation'!DG33</f>
        <v>-117.41500000000001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-114.58499999999999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204.55599999999998</v>
      </c>
      <c r="C34" s="136">
        <f>'IDT-1 Calculation'!DG34</f>
        <v>-120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-84.555999999999997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130.46800000000002</v>
      </c>
      <c r="C35" s="136">
        <f>'IDT-1 Calculation'!DG35</f>
        <v>-80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-50.468000000000004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43.938000000000002</v>
      </c>
      <c r="C36" s="136">
        <f>'IDT-1 Calculation'!DG36</f>
        <v>-45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1.0620000000000001</v>
      </c>
      <c r="G36" s="141">
        <f t="shared" si="0"/>
        <v>2.4424906541753444E-15</v>
      </c>
    </row>
    <row r="37" spans="1:7">
      <c r="A37" s="140" t="s">
        <v>79</v>
      </c>
      <c r="B37" s="136">
        <f>'IDT-1 Calculation'!DF37</f>
        <v>13.558</v>
      </c>
      <c r="C37" s="136">
        <f>'IDT-1 Calculation'!DG37</f>
        <v>-25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11.442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13.558</v>
      </c>
      <c r="C38" s="136">
        <f>'IDT-1 Calculation'!DG38</f>
        <v>-25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11.442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2.7120000000000002</v>
      </c>
      <c r="C39" s="136">
        <f>'IDT-1 Calculation'!DG39</f>
        <v>-5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2.2879999999999998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8.1349999999999998</v>
      </c>
      <c r="C51" s="136">
        <f>'IDT-1 Calculation'!DG51</f>
        <v>-15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6.8650000000000002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18.981000000000002</v>
      </c>
      <c r="C52" s="136">
        <f>'IDT-1 Calculation'!DG52</f>
        <v>-35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16.018999999999998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29.827999999999999</v>
      </c>
      <c r="C53" s="136">
        <f>'IDT-1 Calculation'!DG53</f>
        <v>-55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25.172000000000001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43.386000000000003</v>
      </c>
      <c r="C54" s="136">
        <f>'IDT-1 Calculation'!DG54</f>
        <v>-80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36.613999999999997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100</v>
      </c>
      <c r="C55" s="136">
        <f>'IDT-1 Calculation'!DG55</f>
        <v>-100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29</v>
      </c>
      <c r="C56" s="136">
        <f>'IDT-1 Calculation'!DG56</f>
        <v>-29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29</v>
      </c>
      <c r="C57" s="136">
        <f>'IDT-1 Calculation'!DG57</f>
        <v>-29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24</v>
      </c>
      <c r="C58" s="136">
        <f>'IDT-1 Calculation'!DG58</f>
        <v>-24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23</v>
      </c>
      <c r="C65" s="136">
        <f>'IDT-1 Calculation'!DG65</f>
        <v>-23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38</v>
      </c>
      <c r="C66" s="136">
        <f>'IDT-1 Calculation'!DG66</f>
        <v>-38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54</v>
      </c>
      <c r="C67" s="136">
        <f>'IDT-1 Calculation'!DG67</f>
        <v>-54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98</v>
      </c>
      <c r="C68" s="136">
        <f>'IDT-1 Calculation'!DG68</f>
        <v>-98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100</v>
      </c>
      <c r="C69" s="136">
        <f>'IDT-1 Calculation'!DG69</f>
        <v>-100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115</v>
      </c>
      <c r="C70" s="136">
        <f>'IDT-1 Calculation'!DG70</f>
        <v>-115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143</v>
      </c>
      <c r="C71" s="136">
        <f>'IDT-1 Calculation'!DG71</f>
        <v>-86.644999999999996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-56.354999999999997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156</v>
      </c>
      <c r="C72" s="136">
        <f>'IDT-1 Calculation'!DG72</f>
        <v>-91.25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-64.75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159</v>
      </c>
      <c r="C73" s="136">
        <f>'IDT-1 Calculation'!DG73</f>
        <v>-76.650000000000006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-82.35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163.381</v>
      </c>
      <c r="C74" s="136">
        <f>'IDT-1 Calculation'!DG74</f>
        <v>-105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-58.381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30</v>
      </c>
      <c r="C81" s="136">
        <f>'IDT-1 Calculation'!DG81</f>
        <v>-12.701000000000001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-17.298999999999999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</v>
      </c>
      <c r="C82" s="136">
        <f>'IDT-1 Calculation'!DG82</f>
        <v>-4.657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-6.343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19</v>
      </c>
      <c r="C83" s="136">
        <f>'IDT-1 Calculation'!DG83</f>
        <v>-8.0440000000000005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-10.956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19</v>
      </c>
      <c r="C84" s="136">
        <f>'IDT-1 Calculation'!DG84</f>
        <v>-19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0.56712524999999991</v>
      </c>
      <c r="C99" s="152">
        <f>SUM(C3:C98)/4000</f>
        <v>-0.42705800000000005</v>
      </c>
      <c r="D99" s="152">
        <f>SUM(D3:D98)/4000</f>
        <v>0</v>
      </c>
      <c r="E99" s="152">
        <f>SUM(E3:E98)/4000</f>
        <v>0</v>
      </c>
      <c r="F99" s="152">
        <f>SUM(F3:F98)/4000</f>
        <v>-0.14006724999999998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290.90441571131856</v>
      </c>
      <c r="L3">
        <v>105.0293392794273</v>
      </c>
      <c r="M3">
        <v>14.998762409638553</v>
      </c>
      <c r="N3">
        <v>27.002234565970284</v>
      </c>
      <c r="O3">
        <v>71.00302680624678</v>
      </c>
      <c r="P3">
        <v>11.354673648529884</v>
      </c>
      <c r="Q3">
        <v>5</v>
      </c>
      <c r="R3">
        <v>9.5702437179732307</v>
      </c>
      <c r="S3">
        <v>6.2510950276243094</v>
      </c>
      <c r="T3">
        <v>0</v>
      </c>
      <c r="U3">
        <v>62.100953636454072</v>
      </c>
      <c r="V3">
        <v>0</v>
      </c>
      <c r="W3">
        <v>0</v>
      </c>
      <c r="X3">
        <v>21.923310157100111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</v>
      </c>
      <c r="AF3">
        <v>6.1515000000000013</v>
      </c>
      <c r="AG3">
        <v>30.279807839999997</v>
      </c>
      <c r="AH3">
        <v>0</v>
      </c>
      <c r="AI3">
        <v>0</v>
      </c>
      <c r="AJ3">
        <v>0</v>
      </c>
      <c r="AK3">
        <v>22.574700000000004</v>
      </c>
      <c r="AL3">
        <v>1.7338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1.4546303999999999</v>
      </c>
      <c r="AS3">
        <v>4.4310888000000004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27.713714325378469</v>
      </c>
      <c r="BB3">
        <f>SUM(B3:AZ3)-BA3</f>
        <v>666.86557887490471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290.90007013969205</v>
      </c>
      <c r="L4">
        <v>105.0293392794273</v>
      </c>
      <c r="M4">
        <v>14.998762409638553</v>
      </c>
      <c r="N4">
        <v>15.001424798051032</v>
      </c>
      <c r="O4">
        <v>50.004123594106666</v>
      </c>
      <c r="P4">
        <v>6.9996169630642955</v>
      </c>
      <c r="Q4">
        <v>5</v>
      </c>
      <c r="R4">
        <v>9.5702437179732307</v>
      </c>
      <c r="S4">
        <v>6.2510950276243094</v>
      </c>
      <c r="T4">
        <v>0</v>
      </c>
      <c r="U4">
        <v>62.100953636454072</v>
      </c>
      <c r="V4">
        <v>0</v>
      </c>
      <c r="W4">
        <v>0</v>
      </c>
      <c r="X4">
        <v>19.997498131647024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</v>
      </c>
      <c r="AF4">
        <v>6.1515000000000013</v>
      </c>
      <c r="AG4">
        <v>30.279807839999997</v>
      </c>
      <c r="AH4">
        <v>0</v>
      </c>
      <c r="AI4">
        <v>0</v>
      </c>
      <c r="AJ4">
        <v>0</v>
      </c>
      <c r="AK4">
        <v>22.574700000000004</v>
      </c>
      <c r="AL4">
        <v>1.7338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1.4546303999999999</v>
      </c>
      <c r="AS4">
        <v>4.4310888000000004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26.146246111619426</v>
      </c>
      <c r="BB4">
        <f t="shared" ref="BB4:BB67" si="0">SUM(B4:AZ4)-BA4</f>
        <v>629.1481198260592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290.90441571131856</v>
      </c>
      <c r="L5">
        <v>105.0293392794273</v>
      </c>
      <c r="M5">
        <v>9.9990670299727515</v>
      </c>
      <c r="N5">
        <v>13.001265991849612</v>
      </c>
      <c r="O5">
        <v>19.999370134675154</v>
      </c>
      <c r="P5">
        <v>6.9996169630642955</v>
      </c>
      <c r="Q5">
        <v>5</v>
      </c>
      <c r="R5">
        <v>9.717799583999998</v>
      </c>
      <c r="S5">
        <v>6.2487261068702296</v>
      </c>
      <c r="T5">
        <v>0</v>
      </c>
      <c r="U5">
        <v>62.100953636454072</v>
      </c>
      <c r="V5">
        <v>0</v>
      </c>
      <c r="W5">
        <v>0</v>
      </c>
      <c r="X5">
        <v>19.997498131647024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</v>
      </c>
      <c r="AF5">
        <v>6.1515000000000013</v>
      </c>
      <c r="AG5">
        <v>30.279807839999997</v>
      </c>
      <c r="AH5">
        <v>0</v>
      </c>
      <c r="AI5">
        <v>0</v>
      </c>
      <c r="AJ5">
        <v>0</v>
      </c>
      <c r="AK5">
        <v>22.574700000000004</v>
      </c>
      <c r="AL5">
        <v>1.7338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1.4546303999999999</v>
      </c>
      <c r="AS5">
        <v>4.4310888000000004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24.675728383892391</v>
      </c>
      <c r="BB5">
        <f t="shared" si="0"/>
        <v>593.76356242538657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290.90007013969205</v>
      </c>
      <c r="L6">
        <v>105.0293392794273</v>
      </c>
      <c r="M6">
        <v>0</v>
      </c>
      <c r="N6">
        <v>9.999645901639342</v>
      </c>
      <c r="O6">
        <v>9.9996329135759883</v>
      </c>
      <c r="P6">
        <v>6.9996169630642955</v>
      </c>
      <c r="Q6">
        <v>5</v>
      </c>
      <c r="R6">
        <v>9.717799583999998</v>
      </c>
      <c r="S6">
        <v>6.2487261068702296</v>
      </c>
      <c r="T6">
        <v>0</v>
      </c>
      <c r="U6">
        <v>62.100953636454072</v>
      </c>
      <c r="V6">
        <v>0</v>
      </c>
      <c r="W6">
        <v>0</v>
      </c>
      <c r="X6">
        <v>19.997498131647024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</v>
      </c>
      <c r="AF6">
        <v>6.1515000000000013</v>
      </c>
      <c r="AG6">
        <v>30.279807839999997</v>
      </c>
      <c r="AH6">
        <v>0</v>
      </c>
      <c r="AI6">
        <v>0</v>
      </c>
      <c r="AJ6">
        <v>0</v>
      </c>
      <c r="AK6">
        <v>22.574700000000004</v>
      </c>
      <c r="AL6">
        <v>1.7338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1.4546303999999999</v>
      </c>
      <c r="AS6">
        <v>4.4310888000000004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23.757838508695279</v>
      </c>
      <c r="BB6">
        <f t="shared" si="0"/>
        <v>571.67668238767499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290.90441571131856</v>
      </c>
      <c r="L7">
        <v>105.0293392794273</v>
      </c>
      <c r="M7">
        <v>0.99987797576621518</v>
      </c>
      <c r="N7">
        <v>9.6046162065650353</v>
      </c>
      <c r="O7">
        <v>13.445781853785901</v>
      </c>
      <c r="P7">
        <v>6.7185038919413929</v>
      </c>
      <c r="Q7">
        <v>5</v>
      </c>
      <c r="R7">
        <v>9.717799583999998</v>
      </c>
      <c r="S7">
        <v>6.2487261068702296</v>
      </c>
      <c r="T7">
        <v>0</v>
      </c>
      <c r="U7">
        <v>62.100953636454072</v>
      </c>
      <c r="V7">
        <v>0</v>
      </c>
      <c r="W7">
        <v>0</v>
      </c>
      <c r="X7">
        <v>19.997498131647024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</v>
      </c>
      <c r="AF7">
        <v>6.1515000000000013</v>
      </c>
      <c r="AG7">
        <v>30.279807839999997</v>
      </c>
      <c r="AH7">
        <v>0</v>
      </c>
      <c r="AI7">
        <v>0</v>
      </c>
      <c r="AJ7">
        <v>0</v>
      </c>
      <c r="AK7">
        <v>22.574700000000004</v>
      </c>
      <c r="AL7">
        <v>13.003500000000001</v>
      </c>
      <c r="AM7">
        <v>0</v>
      </c>
      <c r="AN7">
        <v>0</v>
      </c>
      <c r="AO7">
        <v>0</v>
      </c>
      <c r="AP7">
        <v>3.0943836</v>
      </c>
      <c r="AQ7">
        <v>0</v>
      </c>
      <c r="AR7">
        <v>1.4546303999999999</v>
      </c>
      <c r="AS7">
        <v>4.4310888000000004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24.436659576594703</v>
      </c>
      <c r="BB7">
        <f t="shared" si="0"/>
        <v>588.01094424118105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290.90007013969205</v>
      </c>
      <c r="L8">
        <v>105.0293392794273</v>
      </c>
      <c r="M8">
        <v>0</v>
      </c>
      <c r="N8">
        <v>0</v>
      </c>
      <c r="O8">
        <v>0</v>
      </c>
      <c r="P8">
        <v>0</v>
      </c>
      <c r="Q8">
        <v>5</v>
      </c>
      <c r="R8">
        <v>9.717799583999998</v>
      </c>
      <c r="S8">
        <v>6.2487261068702296</v>
      </c>
      <c r="T8">
        <v>0</v>
      </c>
      <c r="U8">
        <v>62.100953636454072</v>
      </c>
      <c r="V8">
        <v>0</v>
      </c>
      <c r="W8">
        <v>0</v>
      </c>
      <c r="X8">
        <v>19.997498131647024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</v>
      </c>
      <c r="AF8">
        <v>6.1515000000000013</v>
      </c>
      <c r="AG8">
        <v>30.279807839999997</v>
      </c>
      <c r="AH8">
        <v>0</v>
      </c>
      <c r="AI8">
        <v>0</v>
      </c>
      <c r="AJ8">
        <v>0</v>
      </c>
      <c r="AK8">
        <v>22.574700000000004</v>
      </c>
      <c r="AL8">
        <v>39.877399999999994</v>
      </c>
      <c r="AM8">
        <v>0</v>
      </c>
      <c r="AN8">
        <v>0</v>
      </c>
      <c r="AO8">
        <v>0</v>
      </c>
      <c r="AP8">
        <v>3.0943836</v>
      </c>
      <c r="AQ8">
        <v>0</v>
      </c>
      <c r="AR8">
        <v>1.4546303999999999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24.281080993086366</v>
      </c>
      <c r="BB8">
        <f t="shared" si="0"/>
        <v>584.26729732500428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290.90441571131856</v>
      </c>
      <c r="L9">
        <v>105.0293392794273</v>
      </c>
      <c r="M9">
        <v>0</v>
      </c>
      <c r="N9">
        <v>9.0009230513636993</v>
      </c>
      <c r="O9">
        <v>19.205421463852723</v>
      </c>
      <c r="P9">
        <v>6.7185038919413929</v>
      </c>
      <c r="Q9">
        <v>5</v>
      </c>
      <c r="R9">
        <v>9.717799583999998</v>
      </c>
      <c r="S9">
        <v>6.2487261068702296</v>
      </c>
      <c r="T9">
        <v>0</v>
      </c>
      <c r="U9">
        <v>62.100953636454072</v>
      </c>
      <c r="V9">
        <v>0</v>
      </c>
      <c r="W9">
        <v>0</v>
      </c>
      <c r="X9">
        <v>19.997498131647024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</v>
      </c>
      <c r="AF9">
        <v>6.1515000000000013</v>
      </c>
      <c r="AG9">
        <v>30.279807839999997</v>
      </c>
      <c r="AH9">
        <v>0</v>
      </c>
      <c r="AI9">
        <v>0</v>
      </c>
      <c r="AJ9">
        <v>0</v>
      </c>
      <c r="AK9">
        <v>22.574700000000004</v>
      </c>
      <c r="AL9">
        <v>39.877399999999994</v>
      </c>
      <c r="AM9">
        <v>0</v>
      </c>
      <c r="AN9">
        <v>0</v>
      </c>
      <c r="AO9">
        <v>0</v>
      </c>
      <c r="AP9">
        <v>3.0943836</v>
      </c>
      <c r="AQ9">
        <v>0</v>
      </c>
      <c r="AR9">
        <v>0.9697536000000001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25.655408745972974</v>
      </c>
      <c r="BB9">
        <f t="shared" si="0"/>
        <v>617.33728675090208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290.90007013969205</v>
      </c>
      <c r="L10">
        <v>105.0293392794273</v>
      </c>
      <c r="M10">
        <v>0</v>
      </c>
      <c r="N10">
        <v>0</v>
      </c>
      <c r="O10">
        <v>7.9996962711864406</v>
      </c>
      <c r="P10">
        <v>6.7185038919413929</v>
      </c>
      <c r="Q10">
        <v>5</v>
      </c>
      <c r="R10">
        <v>9.717799583999998</v>
      </c>
      <c r="S10">
        <v>6.2487261068702296</v>
      </c>
      <c r="T10">
        <v>0</v>
      </c>
      <c r="U10">
        <v>62.100953636454072</v>
      </c>
      <c r="V10">
        <v>0</v>
      </c>
      <c r="W10">
        <v>0</v>
      </c>
      <c r="X10">
        <v>19.997498131647024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</v>
      </c>
      <c r="AF10">
        <v>6.1515000000000013</v>
      </c>
      <c r="AG10">
        <v>30.279807839999997</v>
      </c>
      <c r="AH10">
        <v>0</v>
      </c>
      <c r="AI10">
        <v>0</v>
      </c>
      <c r="AJ10">
        <v>0</v>
      </c>
      <c r="AK10">
        <v>22.574700000000004</v>
      </c>
      <c r="AL10">
        <v>39.877399999999994</v>
      </c>
      <c r="AM10">
        <v>0</v>
      </c>
      <c r="AN10">
        <v>0</v>
      </c>
      <c r="AO10">
        <v>0</v>
      </c>
      <c r="AP10">
        <v>3.0943836</v>
      </c>
      <c r="AQ10">
        <v>0</v>
      </c>
      <c r="AR10">
        <v>0.9697536000000001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24.848990438830935</v>
      </c>
      <c r="BB10">
        <f t="shared" si="0"/>
        <v>597.93271124238754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290.90441571131856</v>
      </c>
      <c r="L11">
        <v>105.0293392794273</v>
      </c>
      <c r="M11">
        <v>0</v>
      </c>
      <c r="N11">
        <v>0</v>
      </c>
      <c r="O11">
        <v>0</v>
      </c>
      <c r="P11">
        <v>0</v>
      </c>
      <c r="Q11">
        <v>5</v>
      </c>
      <c r="R11">
        <v>9.9140664956160585</v>
      </c>
      <c r="S11">
        <v>6.2474812220566323</v>
      </c>
      <c r="T11">
        <v>0</v>
      </c>
      <c r="U11">
        <v>62.100953636454072</v>
      </c>
      <c r="V11">
        <v>0</v>
      </c>
      <c r="W11">
        <v>0</v>
      </c>
      <c r="X11">
        <v>19.997498131647024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</v>
      </c>
      <c r="AF11">
        <v>6.1515000000000013</v>
      </c>
      <c r="AG11">
        <v>30.279807839999997</v>
      </c>
      <c r="AH11">
        <v>0</v>
      </c>
      <c r="AI11">
        <v>0</v>
      </c>
      <c r="AJ11">
        <v>0</v>
      </c>
      <c r="AK11">
        <v>22.574700000000004</v>
      </c>
      <c r="AL11">
        <v>39.877399999999994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0.9697536000000001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24.191119422130672</v>
      </c>
      <c r="BB11">
        <f t="shared" si="0"/>
        <v>582.10259649438888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290.90007013969205</v>
      </c>
      <c r="L12">
        <v>105.0293392794273</v>
      </c>
      <c r="M12">
        <v>0</v>
      </c>
      <c r="N12">
        <v>0</v>
      </c>
      <c r="O12">
        <v>0</v>
      </c>
      <c r="P12">
        <v>0</v>
      </c>
      <c r="Q12">
        <v>5</v>
      </c>
      <c r="R12">
        <v>9.9140664956160585</v>
      </c>
      <c r="S12">
        <v>6.2474812220566323</v>
      </c>
      <c r="T12">
        <v>0</v>
      </c>
      <c r="U12">
        <v>62.100953636454072</v>
      </c>
      <c r="V12">
        <v>0</v>
      </c>
      <c r="W12">
        <v>0</v>
      </c>
      <c r="X12">
        <v>19.997498131647024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</v>
      </c>
      <c r="AF12">
        <v>6.1515000000000013</v>
      </c>
      <c r="AG12">
        <v>30.279807839999997</v>
      </c>
      <c r="AH12">
        <v>0</v>
      </c>
      <c r="AI12">
        <v>0</v>
      </c>
      <c r="AJ12">
        <v>0</v>
      </c>
      <c r="AK12">
        <v>22.574700000000004</v>
      </c>
      <c r="AL12">
        <v>13.003500000000001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0.9697536000000001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23.118677632895885</v>
      </c>
      <c r="BB12">
        <f t="shared" si="0"/>
        <v>556.29679271199723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290.90441571131856</v>
      </c>
      <c r="L13">
        <v>105.29111549645376</v>
      </c>
      <c r="M13">
        <v>0</v>
      </c>
      <c r="N13">
        <v>0</v>
      </c>
      <c r="O13">
        <v>0</v>
      </c>
      <c r="P13">
        <v>0</v>
      </c>
      <c r="Q13">
        <v>5</v>
      </c>
      <c r="R13">
        <v>9.9140664956160585</v>
      </c>
      <c r="S13">
        <v>6.2474812220566323</v>
      </c>
      <c r="T13">
        <v>0</v>
      </c>
      <c r="U13">
        <v>62.100953636454072</v>
      </c>
      <c r="V13">
        <v>0</v>
      </c>
      <c r="W13">
        <v>0</v>
      </c>
      <c r="X13">
        <v>19.997498131647024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</v>
      </c>
      <c r="AF13">
        <v>6.1515000000000013</v>
      </c>
      <c r="AG13">
        <v>30.279807839999997</v>
      </c>
      <c r="AH13">
        <v>0</v>
      </c>
      <c r="AI13">
        <v>0</v>
      </c>
      <c r="AJ13">
        <v>0</v>
      </c>
      <c r="AK13">
        <v>22.574700000000004</v>
      </c>
      <c r="AL13">
        <v>1.7338</v>
      </c>
      <c r="AM13">
        <v>0</v>
      </c>
      <c r="AN13">
        <v>0</v>
      </c>
      <c r="AO13">
        <v>0</v>
      </c>
      <c r="AP13">
        <v>1.1252304</v>
      </c>
      <c r="AQ13">
        <v>0</v>
      </c>
      <c r="AR13">
        <v>0.9697536000000001</v>
      </c>
      <c r="AS13">
        <v>2.2450849920000002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22.592413184143531</v>
      </c>
      <c r="BB13">
        <f t="shared" si="0"/>
        <v>543.63347514140253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290.90007013969205</v>
      </c>
      <c r="L14">
        <v>105.29111549645376</v>
      </c>
      <c r="M14">
        <v>0</v>
      </c>
      <c r="N14">
        <v>0</v>
      </c>
      <c r="O14">
        <v>6.9997296060991117</v>
      </c>
      <c r="P14">
        <v>6.7185038919413929</v>
      </c>
      <c r="Q14">
        <v>5</v>
      </c>
      <c r="R14">
        <v>9.9140664956160585</v>
      </c>
      <c r="S14">
        <v>6.2474812220566323</v>
      </c>
      <c r="T14">
        <v>0</v>
      </c>
      <c r="U14">
        <v>62.100953636454072</v>
      </c>
      <c r="V14">
        <v>0</v>
      </c>
      <c r="W14">
        <v>0</v>
      </c>
      <c r="X14">
        <v>19.997498131647024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</v>
      </c>
      <c r="AF14">
        <v>6.1515000000000013</v>
      </c>
      <c r="AG14">
        <v>30.279807839999997</v>
      </c>
      <c r="AH14">
        <v>0</v>
      </c>
      <c r="AI14">
        <v>0</v>
      </c>
      <c r="AJ14">
        <v>0</v>
      </c>
      <c r="AK14">
        <v>22.574700000000004</v>
      </c>
      <c r="AL14">
        <v>1.7338</v>
      </c>
      <c r="AM14">
        <v>0</v>
      </c>
      <c r="AN14">
        <v>0</v>
      </c>
      <c r="AO14">
        <v>0</v>
      </c>
      <c r="AP14">
        <v>1.1252304</v>
      </c>
      <c r="AQ14">
        <v>0</v>
      </c>
      <c r="AR14">
        <v>0.9697536000000001</v>
      </c>
      <c r="AS14">
        <v>2.2450849920000002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23.139597685112321</v>
      </c>
      <c r="BB14">
        <f t="shared" si="0"/>
        <v>556.80017856684776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290.90441571131856</v>
      </c>
      <c r="L15">
        <v>105.29111549645376</v>
      </c>
      <c r="M15">
        <v>14.39603597262952</v>
      </c>
      <c r="N15">
        <v>14.406511999483337</v>
      </c>
      <c r="O15">
        <v>24.00956678801456</v>
      </c>
      <c r="P15">
        <v>6.7185038919413929</v>
      </c>
      <c r="Q15">
        <v>5</v>
      </c>
      <c r="R15">
        <v>9.7792721562207685</v>
      </c>
      <c r="S15">
        <v>6.2506367816091961</v>
      </c>
      <c r="T15">
        <v>0</v>
      </c>
      <c r="U15">
        <v>62.100953636454072</v>
      </c>
      <c r="V15">
        <v>0</v>
      </c>
      <c r="W15">
        <v>0</v>
      </c>
      <c r="X15">
        <v>19.997498131647024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</v>
      </c>
      <c r="AF15">
        <v>6.1515000000000013</v>
      </c>
      <c r="AG15">
        <v>30.279807839999997</v>
      </c>
      <c r="AH15">
        <v>0</v>
      </c>
      <c r="AI15">
        <v>0</v>
      </c>
      <c r="AJ15">
        <v>0</v>
      </c>
      <c r="AK15">
        <v>22.574700000000004</v>
      </c>
      <c r="AL15">
        <v>1.7338</v>
      </c>
      <c r="AM15">
        <v>0</v>
      </c>
      <c r="AN15">
        <v>0</v>
      </c>
      <c r="AO15">
        <v>0</v>
      </c>
      <c r="AP15">
        <v>1.1252304</v>
      </c>
      <c r="AQ15">
        <v>0</v>
      </c>
      <c r="AR15">
        <v>0.9697536000000001</v>
      </c>
      <c r="AS15">
        <v>2.2450849920000002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24.962432687082014</v>
      </c>
      <c r="BB15">
        <f t="shared" si="0"/>
        <v>600.66243551069022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290.90007013969205</v>
      </c>
      <c r="L16">
        <v>105.29111549645376</v>
      </c>
      <c r="M16">
        <v>14.39603597262952</v>
      </c>
      <c r="N16">
        <v>14.406511999483337</v>
      </c>
      <c r="O16">
        <v>24.00956678801456</v>
      </c>
      <c r="P16">
        <v>6.7185038919413929</v>
      </c>
      <c r="Q16">
        <v>5</v>
      </c>
      <c r="R16">
        <v>9.7792721562207685</v>
      </c>
      <c r="S16">
        <v>6.2506367816091961</v>
      </c>
      <c r="T16">
        <v>0</v>
      </c>
      <c r="U16">
        <v>62.100953636454072</v>
      </c>
      <c r="V16">
        <v>0</v>
      </c>
      <c r="W16">
        <v>0</v>
      </c>
      <c r="X16">
        <v>19.997498131647024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</v>
      </c>
      <c r="AF16">
        <v>6.1515000000000013</v>
      </c>
      <c r="AG16">
        <v>30.279807839999997</v>
      </c>
      <c r="AH16">
        <v>0</v>
      </c>
      <c r="AI16">
        <v>0</v>
      </c>
      <c r="AJ16">
        <v>0</v>
      </c>
      <c r="AK16">
        <v>22.574700000000004</v>
      </c>
      <c r="AL16">
        <v>1.7338</v>
      </c>
      <c r="AM16">
        <v>0</v>
      </c>
      <c r="AN16">
        <v>0</v>
      </c>
      <c r="AO16">
        <v>0</v>
      </c>
      <c r="AP16">
        <v>1.1252304</v>
      </c>
      <c r="AQ16">
        <v>0</v>
      </c>
      <c r="AR16">
        <v>0.9697536000000001</v>
      </c>
      <c r="AS16">
        <v>2.2450849920000002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24.962259657055483</v>
      </c>
      <c r="BB16">
        <f t="shared" si="0"/>
        <v>600.65826296909029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290.90441571131856</v>
      </c>
      <c r="L17">
        <v>106.19727126811675</v>
      </c>
      <c r="M17">
        <v>14.39603597262952</v>
      </c>
      <c r="N17">
        <v>14.406511999483337</v>
      </c>
      <c r="O17">
        <v>23.040448063555115</v>
      </c>
      <c r="P17">
        <v>6.7185038919413929</v>
      </c>
      <c r="Q17">
        <v>5</v>
      </c>
      <c r="R17">
        <v>9.5702437179732307</v>
      </c>
      <c r="S17">
        <v>6.2510950276243094</v>
      </c>
      <c r="T17">
        <v>0</v>
      </c>
      <c r="U17">
        <v>62.100953636454072</v>
      </c>
      <c r="V17">
        <v>0</v>
      </c>
      <c r="W17">
        <v>0</v>
      </c>
      <c r="X17">
        <v>20.572003939647946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</v>
      </c>
      <c r="AF17">
        <v>6.1515000000000013</v>
      </c>
      <c r="AG17">
        <v>30.279807839999997</v>
      </c>
      <c r="AH17">
        <v>0</v>
      </c>
      <c r="AI17">
        <v>0</v>
      </c>
      <c r="AJ17">
        <v>0</v>
      </c>
      <c r="AK17">
        <v>22.574700000000004</v>
      </c>
      <c r="AL17">
        <v>1.7338</v>
      </c>
      <c r="AM17">
        <v>0</v>
      </c>
      <c r="AN17">
        <v>0</v>
      </c>
      <c r="AO17">
        <v>0</v>
      </c>
      <c r="AP17">
        <v>1.1252304</v>
      </c>
      <c r="AQ17">
        <v>0</v>
      </c>
      <c r="AR17">
        <v>0.9697536000000001</v>
      </c>
      <c r="AS17">
        <v>2.2450849920000002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24.974521328019001</v>
      </c>
      <c r="BB17">
        <f t="shared" si="0"/>
        <v>600.95331953272535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290.90007013969205</v>
      </c>
      <c r="L18">
        <v>106.19727126811675</v>
      </c>
      <c r="M18">
        <v>14.39603597262952</v>
      </c>
      <c r="N18">
        <v>14.406511999483337</v>
      </c>
      <c r="O18">
        <v>23.040448063555115</v>
      </c>
      <c r="P18">
        <v>6.7185038919413929</v>
      </c>
      <c r="Q18">
        <v>5</v>
      </c>
      <c r="R18">
        <v>9.717799583999998</v>
      </c>
      <c r="S18">
        <v>6.2510950276243094</v>
      </c>
      <c r="T18">
        <v>0</v>
      </c>
      <c r="U18">
        <v>62.100953636454072</v>
      </c>
      <c r="V18">
        <v>0</v>
      </c>
      <c r="W18">
        <v>0</v>
      </c>
      <c r="X18">
        <v>20.572003939647946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</v>
      </c>
      <c r="AF18">
        <v>6.1515000000000013</v>
      </c>
      <c r="AG18">
        <v>30.279807839999997</v>
      </c>
      <c r="AH18">
        <v>0</v>
      </c>
      <c r="AI18">
        <v>0</v>
      </c>
      <c r="AJ18">
        <v>0</v>
      </c>
      <c r="AK18">
        <v>22.574700000000004</v>
      </c>
      <c r="AL18">
        <v>1.7338</v>
      </c>
      <c r="AM18">
        <v>0</v>
      </c>
      <c r="AN18">
        <v>0</v>
      </c>
      <c r="AO18">
        <v>0</v>
      </c>
      <c r="AP18">
        <v>1.1252304</v>
      </c>
      <c r="AQ18">
        <v>0</v>
      </c>
      <c r="AR18">
        <v>0.9697536000000001</v>
      </c>
      <c r="AS18">
        <v>2.2450849920000002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24.980235762492974</v>
      </c>
      <c r="BB18">
        <f t="shared" si="0"/>
        <v>601.09081539265162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290.68485562249674</v>
      </c>
      <c r="L19">
        <v>106.19727126811675</v>
      </c>
      <c r="M19">
        <v>0</v>
      </c>
      <c r="N19">
        <v>0</v>
      </c>
      <c r="O19">
        <v>15.99946574611643</v>
      </c>
      <c r="P19">
        <v>0</v>
      </c>
      <c r="Q19">
        <v>5</v>
      </c>
      <c r="R19">
        <v>9.717799583999998</v>
      </c>
      <c r="S19">
        <v>6.2487261068702296</v>
      </c>
      <c r="T19">
        <v>0</v>
      </c>
      <c r="U19">
        <v>62.100953636454072</v>
      </c>
      <c r="V19">
        <v>0</v>
      </c>
      <c r="W19">
        <v>0</v>
      </c>
      <c r="X19">
        <v>20.144924953127148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</v>
      </c>
      <c r="AF19">
        <v>6.1515000000000013</v>
      </c>
      <c r="AG19">
        <v>30.279807839999997</v>
      </c>
      <c r="AH19">
        <v>0</v>
      </c>
      <c r="AI19">
        <v>0</v>
      </c>
      <c r="AJ19">
        <v>0</v>
      </c>
      <c r="AK19">
        <v>22.574700000000004</v>
      </c>
      <c r="AL19">
        <v>1.7338</v>
      </c>
      <c r="AM19">
        <v>0</v>
      </c>
      <c r="AN19">
        <v>0</v>
      </c>
      <c r="AO19">
        <v>0</v>
      </c>
      <c r="AP19">
        <v>3.0943836</v>
      </c>
      <c r="AQ19">
        <v>0</v>
      </c>
      <c r="AR19">
        <v>0.9697536000000001</v>
      </c>
      <c r="AS19">
        <v>2.2450849920000002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23.334857935159604</v>
      </c>
      <c r="BB19">
        <f t="shared" si="0"/>
        <v>561.49864981402186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290.67974120004436</v>
      </c>
      <c r="L20">
        <v>101.36446402821299</v>
      </c>
      <c r="M20">
        <v>0.99987797576621518</v>
      </c>
      <c r="N20">
        <v>0</v>
      </c>
      <c r="O20">
        <v>16.999440779100325</v>
      </c>
      <c r="P20">
        <v>0</v>
      </c>
      <c r="Q20">
        <v>5</v>
      </c>
      <c r="R20">
        <v>9.717799583999998</v>
      </c>
      <c r="S20">
        <v>6.2487261068702296</v>
      </c>
      <c r="T20">
        <v>0</v>
      </c>
      <c r="U20">
        <v>62.100953636454072</v>
      </c>
      <c r="V20">
        <v>0</v>
      </c>
      <c r="W20">
        <v>0</v>
      </c>
      <c r="X20">
        <v>20.144924953127148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</v>
      </c>
      <c r="AF20">
        <v>6.1515000000000013</v>
      </c>
      <c r="AG20">
        <v>30.279807839999997</v>
      </c>
      <c r="AH20">
        <v>0</v>
      </c>
      <c r="AI20">
        <v>0</v>
      </c>
      <c r="AJ20">
        <v>0</v>
      </c>
      <c r="AK20">
        <v>22.574700000000004</v>
      </c>
      <c r="AL20">
        <v>1.7338</v>
      </c>
      <c r="AM20">
        <v>0</v>
      </c>
      <c r="AN20">
        <v>0</v>
      </c>
      <c r="AO20">
        <v>0</v>
      </c>
      <c r="AP20">
        <v>3.0943836</v>
      </c>
      <c r="AQ20">
        <v>0</v>
      </c>
      <c r="AR20">
        <v>0.9697536000000001</v>
      </c>
      <c r="AS20">
        <v>2.2450849920000002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23.221640725725003</v>
      </c>
      <c r="BB20">
        <f t="shared" si="0"/>
        <v>558.77379836985028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290.68485562249674</v>
      </c>
      <c r="L21">
        <v>101.36446402821299</v>
      </c>
      <c r="M21">
        <v>0.99987797576621518</v>
      </c>
      <c r="N21">
        <v>13.83409059451021</v>
      </c>
      <c r="O21">
        <v>29.516012097510099</v>
      </c>
      <c r="P21">
        <v>0</v>
      </c>
      <c r="Q21">
        <v>5</v>
      </c>
      <c r="R21">
        <v>9.717799583999998</v>
      </c>
      <c r="S21">
        <v>6.2487261068702296</v>
      </c>
      <c r="T21">
        <v>0</v>
      </c>
      <c r="U21">
        <v>62.100953636454072</v>
      </c>
      <c r="V21">
        <v>0</v>
      </c>
      <c r="W21">
        <v>0</v>
      </c>
      <c r="X21">
        <v>19.570951238916603</v>
      </c>
      <c r="Y21">
        <v>0</v>
      </c>
      <c r="Z21">
        <v>0</v>
      </c>
      <c r="AA21">
        <v>0</v>
      </c>
      <c r="AB21">
        <v>0</v>
      </c>
      <c r="AC21">
        <v>4.2505073280000003</v>
      </c>
      <c r="AD21">
        <v>0</v>
      </c>
      <c r="AE21">
        <v>1.6904808</v>
      </c>
      <c r="AF21">
        <v>6.1515000000000013</v>
      </c>
      <c r="AG21">
        <v>30.279807839999997</v>
      </c>
      <c r="AH21">
        <v>0</v>
      </c>
      <c r="AI21">
        <v>0</v>
      </c>
      <c r="AJ21">
        <v>0</v>
      </c>
      <c r="AK21">
        <v>22.574700000000004</v>
      </c>
      <c r="AL21">
        <v>1.7338</v>
      </c>
      <c r="AM21">
        <v>0</v>
      </c>
      <c r="AN21">
        <v>0</v>
      </c>
      <c r="AO21">
        <v>0</v>
      </c>
      <c r="AP21">
        <v>3.0943836</v>
      </c>
      <c r="AQ21">
        <v>0</v>
      </c>
      <c r="AR21">
        <v>0.9697536000000001</v>
      </c>
      <c r="AS21">
        <v>2.2450849920000002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24.419930035722231</v>
      </c>
      <c r="BB21">
        <f t="shared" si="0"/>
        <v>587.60781900901486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290.67974120004436</v>
      </c>
      <c r="L22">
        <v>101.36446402821299</v>
      </c>
      <c r="M22">
        <v>13.820785533812236</v>
      </c>
      <c r="N22">
        <v>17.00157597296959</v>
      </c>
      <c r="O22">
        <v>28.591589817989981</v>
      </c>
      <c r="P22">
        <v>6.9996169630642955</v>
      </c>
      <c r="Q22">
        <v>5</v>
      </c>
      <c r="R22">
        <v>9.717799583999998</v>
      </c>
      <c r="S22">
        <v>6.2487261068702296</v>
      </c>
      <c r="T22">
        <v>0</v>
      </c>
      <c r="U22">
        <v>62.100953636454072</v>
      </c>
      <c r="V22">
        <v>0</v>
      </c>
      <c r="W22">
        <v>0</v>
      </c>
      <c r="X22">
        <v>19.198836380813955</v>
      </c>
      <c r="Y22">
        <v>0</v>
      </c>
      <c r="Z22">
        <v>0</v>
      </c>
      <c r="AA22">
        <v>0</v>
      </c>
      <c r="AB22">
        <v>0</v>
      </c>
      <c r="AC22">
        <v>4.2505073280000003</v>
      </c>
      <c r="AD22">
        <v>0</v>
      </c>
      <c r="AE22">
        <v>1.6904808</v>
      </c>
      <c r="AF22">
        <v>6.1515000000000013</v>
      </c>
      <c r="AG22">
        <v>30.279807839999997</v>
      </c>
      <c r="AH22">
        <v>0</v>
      </c>
      <c r="AI22">
        <v>0</v>
      </c>
      <c r="AJ22">
        <v>0</v>
      </c>
      <c r="AK22">
        <v>22.574700000000004</v>
      </c>
      <c r="AL22">
        <v>1.7338</v>
      </c>
      <c r="AM22">
        <v>0</v>
      </c>
      <c r="AN22">
        <v>0</v>
      </c>
      <c r="AO22">
        <v>0</v>
      </c>
      <c r="AP22">
        <v>2.7568144800000001</v>
      </c>
      <c r="AQ22">
        <v>0</v>
      </c>
      <c r="AR22">
        <v>0.9697536000000001</v>
      </c>
      <c r="AS22">
        <v>2.2450849920000002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25.271746489512505</v>
      </c>
      <c r="BB22">
        <f t="shared" si="0"/>
        <v>608.10479177471927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290.68485562249674</v>
      </c>
      <c r="L23">
        <v>101.36446402821299</v>
      </c>
      <c r="M23">
        <v>13.820785533812236</v>
      </c>
      <c r="N23">
        <v>13.83409059451021</v>
      </c>
      <c r="O23">
        <v>33.005416037971521</v>
      </c>
      <c r="P23">
        <v>6.9996169630642955</v>
      </c>
      <c r="Q23">
        <v>5</v>
      </c>
      <c r="R23">
        <v>9.717799583999998</v>
      </c>
      <c r="S23">
        <v>6.2487261068702296</v>
      </c>
      <c r="T23">
        <v>0</v>
      </c>
      <c r="U23">
        <v>62.100953636454072</v>
      </c>
      <c r="V23">
        <v>0</v>
      </c>
      <c r="W23">
        <v>0</v>
      </c>
      <c r="X23">
        <v>19.198836380813955</v>
      </c>
      <c r="Y23">
        <v>0</v>
      </c>
      <c r="Z23">
        <v>0</v>
      </c>
      <c r="AA23">
        <v>0</v>
      </c>
      <c r="AB23">
        <v>0</v>
      </c>
      <c r="AC23">
        <v>4.2505073280000003</v>
      </c>
      <c r="AD23">
        <v>0</v>
      </c>
      <c r="AE23">
        <v>1.6904808</v>
      </c>
      <c r="AF23">
        <v>6.1515000000000013</v>
      </c>
      <c r="AG23">
        <v>30.279807839999997</v>
      </c>
      <c r="AH23">
        <v>0</v>
      </c>
      <c r="AI23">
        <v>0</v>
      </c>
      <c r="AJ23">
        <v>0</v>
      </c>
      <c r="AK23">
        <v>22.574700000000004</v>
      </c>
      <c r="AL23">
        <v>1.7338</v>
      </c>
      <c r="AM23">
        <v>0</v>
      </c>
      <c r="AN23">
        <v>0</v>
      </c>
      <c r="AO23">
        <v>0</v>
      </c>
      <c r="AP23">
        <v>0.78766128000000002</v>
      </c>
      <c r="AQ23">
        <v>0</v>
      </c>
      <c r="AR23">
        <v>0.9697536000000001</v>
      </c>
      <c r="AS23">
        <v>2.2450849920000002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25.243110674328722</v>
      </c>
      <c r="BB23">
        <f t="shared" si="0"/>
        <v>607.41572965387752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290.67974120004436</v>
      </c>
      <c r="L24">
        <v>98.21810604486987</v>
      </c>
      <c r="M24">
        <v>13.820785533812236</v>
      </c>
      <c r="N24">
        <v>14.00134638452551</v>
      </c>
      <c r="O24">
        <v>30.005700855143818</v>
      </c>
      <c r="P24">
        <v>6.9996169630642955</v>
      </c>
      <c r="Q24">
        <v>5</v>
      </c>
      <c r="R24">
        <v>9.5702437179732307</v>
      </c>
      <c r="S24">
        <v>6.2510950276243094</v>
      </c>
      <c r="T24">
        <v>0</v>
      </c>
      <c r="U24">
        <v>62.100953636454072</v>
      </c>
      <c r="V24">
        <v>0</v>
      </c>
      <c r="W24">
        <v>0</v>
      </c>
      <c r="X24">
        <v>19.198836380813955</v>
      </c>
      <c r="Y24">
        <v>0</v>
      </c>
      <c r="Z24">
        <v>0</v>
      </c>
      <c r="AA24">
        <v>0</v>
      </c>
      <c r="AB24">
        <v>0</v>
      </c>
      <c r="AC24">
        <v>4.2505073280000003</v>
      </c>
      <c r="AD24">
        <v>0</v>
      </c>
      <c r="AE24">
        <v>1.6904808</v>
      </c>
      <c r="AF24">
        <v>6.1515000000000013</v>
      </c>
      <c r="AG24">
        <v>30.279807839999997</v>
      </c>
      <c r="AH24">
        <v>0</v>
      </c>
      <c r="AI24">
        <v>0</v>
      </c>
      <c r="AJ24">
        <v>0</v>
      </c>
      <c r="AK24">
        <v>22.574700000000004</v>
      </c>
      <c r="AL24">
        <v>1.7338</v>
      </c>
      <c r="AM24">
        <v>0</v>
      </c>
      <c r="AN24">
        <v>0</v>
      </c>
      <c r="AO24">
        <v>0</v>
      </c>
      <c r="AP24">
        <v>0.78766128000000002</v>
      </c>
      <c r="AQ24">
        <v>0</v>
      </c>
      <c r="AR24">
        <v>0.9697536000000001</v>
      </c>
      <c r="AS24">
        <v>2.2450849920000002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24.998536665150436</v>
      </c>
      <c r="BB24">
        <f t="shared" si="0"/>
        <v>601.5311849191753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290.68485562249674</v>
      </c>
      <c r="L25">
        <v>95.865014061035311</v>
      </c>
      <c r="M25">
        <v>13.998817562900836</v>
      </c>
      <c r="N25">
        <v>14.00134638452551</v>
      </c>
      <c r="O25">
        <v>62.003446672845229</v>
      </c>
      <c r="P25">
        <v>6.9996169630642955</v>
      </c>
      <c r="Q25">
        <v>5</v>
      </c>
      <c r="R25">
        <v>8</v>
      </c>
      <c r="S25">
        <v>6.2510950276243094</v>
      </c>
      <c r="T25">
        <v>0</v>
      </c>
      <c r="U25">
        <v>62.100953636454072</v>
      </c>
      <c r="V25">
        <v>0</v>
      </c>
      <c r="W25">
        <v>0</v>
      </c>
      <c r="X25">
        <v>19.198836380813955</v>
      </c>
      <c r="Y25">
        <v>0</v>
      </c>
      <c r="Z25">
        <v>0</v>
      </c>
      <c r="AA25">
        <v>0</v>
      </c>
      <c r="AB25">
        <v>0</v>
      </c>
      <c r="AC25">
        <v>4.2505073280000003</v>
      </c>
      <c r="AD25">
        <v>4.0032640800000001</v>
      </c>
      <c r="AE25">
        <v>1.6904808</v>
      </c>
      <c r="AF25">
        <v>6.1515000000000013</v>
      </c>
      <c r="AG25">
        <v>30.279807839999997</v>
      </c>
      <c r="AH25">
        <v>8.3184480000000001</v>
      </c>
      <c r="AI25">
        <v>0</v>
      </c>
      <c r="AJ25">
        <v>0</v>
      </c>
      <c r="AK25">
        <v>22.574700000000004</v>
      </c>
      <c r="AL25">
        <v>1.7338</v>
      </c>
      <c r="AM25">
        <v>0</v>
      </c>
      <c r="AN25">
        <v>0</v>
      </c>
      <c r="AO25">
        <v>0</v>
      </c>
      <c r="AP25">
        <v>0.78766128000000002</v>
      </c>
      <c r="AQ25">
        <v>5.4587500000000002</v>
      </c>
      <c r="AR25">
        <v>0.9697536000000001</v>
      </c>
      <c r="AS25">
        <v>2.2450849920000002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26.835453508067776</v>
      </c>
      <c r="BB25">
        <f t="shared" si="0"/>
        <v>645.7322867236926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282.79381747359918</v>
      </c>
      <c r="L26">
        <v>95.865014061035311</v>
      </c>
      <c r="M26">
        <v>63.774029208649381</v>
      </c>
      <c r="N26">
        <v>51.885416666666664</v>
      </c>
      <c r="O26">
        <v>73.284876400235831</v>
      </c>
      <c r="P26">
        <v>10.998602250165455</v>
      </c>
      <c r="Q26">
        <v>5</v>
      </c>
      <c r="R26">
        <v>8</v>
      </c>
      <c r="S26">
        <v>6.2479546218487396</v>
      </c>
      <c r="T26">
        <v>0</v>
      </c>
      <c r="U26">
        <v>62.100953636454072</v>
      </c>
      <c r="V26">
        <v>0</v>
      </c>
      <c r="W26">
        <v>0</v>
      </c>
      <c r="X26">
        <v>20.000263494967978</v>
      </c>
      <c r="Y26">
        <v>0</v>
      </c>
      <c r="Z26">
        <v>0</v>
      </c>
      <c r="AA26">
        <v>0</v>
      </c>
      <c r="AB26">
        <v>5.7842815680000017</v>
      </c>
      <c r="AC26">
        <v>4.2505073280000003</v>
      </c>
      <c r="AD26">
        <v>8.0065281600000002</v>
      </c>
      <c r="AE26">
        <v>1.6904808</v>
      </c>
      <c r="AF26">
        <v>6.1515000000000013</v>
      </c>
      <c r="AG26">
        <v>30.279807839999997</v>
      </c>
      <c r="AH26">
        <v>14.9732064</v>
      </c>
      <c r="AI26">
        <v>0</v>
      </c>
      <c r="AJ26">
        <v>0</v>
      </c>
      <c r="AK26">
        <v>22.574700000000004</v>
      </c>
      <c r="AL26">
        <v>1.7338</v>
      </c>
      <c r="AM26">
        <v>0</v>
      </c>
      <c r="AN26">
        <v>0</v>
      </c>
      <c r="AO26">
        <v>0</v>
      </c>
      <c r="AP26">
        <v>0.78766128000000002</v>
      </c>
      <c r="AQ26">
        <v>16.376249999999999</v>
      </c>
      <c r="AR26">
        <v>0.9697536000000001</v>
      </c>
      <c r="AS26">
        <v>2.2450849920000002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31.7514036751158</v>
      </c>
      <c r="BB26">
        <f t="shared" si="0"/>
        <v>764.02308610650687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370.46319428992695</v>
      </c>
      <c r="L27">
        <v>203.57211180784353</v>
      </c>
      <c r="M27">
        <v>63.774029208649381</v>
      </c>
      <c r="N27">
        <v>51.885416666666664</v>
      </c>
      <c r="O27">
        <v>73.284876400235831</v>
      </c>
      <c r="P27">
        <v>20.539608795832493</v>
      </c>
      <c r="Q27">
        <v>9.5890907639680734</v>
      </c>
      <c r="R27">
        <v>16.832401293661061</v>
      </c>
      <c r="S27">
        <v>9.3969567585798792</v>
      </c>
      <c r="T27">
        <v>0</v>
      </c>
      <c r="U27">
        <v>62.100953636454072</v>
      </c>
      <c r="V27">
        <v>0</v>
      </c>
      <c r="W27">
        <v>0</v>
      </c>
      <c r="X27">
        <v>64.788547305516261</v>
      </c>
      <c r="Y27">
        <v>0</v>
      </c>
      <c r="Z27">
        <v>0</v>
      </c>
      <c r="AA27">
        <v>0</v>
      </c>
      <c r="AB27">
        <v>5.7842815680000017</v>
      </c>
      <c r="AC27">
        <v>4.2505073280000003</v>
      </c>
      <c r="AD27">
        <v>12.009792239999999</v>
      </c>
      <c r="AE27">
        <v>1.6904808</v>
      </c>
      <c r="AF27">
        <v>6.1515000000000013</v>
      </c>
      <c r="AG27">
        <v>30.279807839999997</v>
      </c>
      <c r="AH27">
        <v>24.705790560000001</v>
      </c>
      <c r="AI27">
        <v>0</v>
      </c>
      <c r="AJ27">
        <v>0</v>
      </c>
      <c r="AK27">
        <v>22.574700000000004</v>
      </c>
      <c r="AL27">
        <v>1.7338</v>
      </c>
      <c r="AM27">
        <v>0</v>
      </c>
      <c r="AN27">
        <v>0</v>
      </c>
      <c r="AO27">
        <v>0</v>
      </c>
      <c r="AP27">
        <v>0.78766128000000002</v>
      </c>
      <c r="AQ27">
        <v>27.293750000000003</v>
      </c>
      <c r="AR27">
        <v>0.9697536000000001</v>
      </c>
      <c r="AS27">
        <v>2.2450849920000002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43.35949400663236</v>
      </c>
      <c r="BB27">
        <f t="shared" si="0"/>
        <v>1043.3446031287021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449.5891543285104</v>
      </c>
      <c r="L28">
        <v>129.88230384156191</v>
      </c>
      <c r="M28">
        <v>63.774029208649381</v>
      </c>
      <c r="N28">
        <v>51.885416666666664</v>
      </c>
      <c r="O28">
        <v>73.284876400235831</v>
      </c>
      <c r="P28">
        <v>20.539608795832493</v>
      </c>
      <c r="Q28">
        <v>9.576958849665246</v>
      </c>
      <c r="R28">
        <v>18.619025560266504</v>
      </c>
      <c r="S28">
        <v>11.594854620123202</v>
      </c>
      <c r="T28">
        <v>0</v>
      </c>
      <c r="U28">
        <v>62.100953636454072</v>
      </c>
      <c r="V28">
        <v>0</v>
      </c>
      <c r="W28">
        <v>0</v>
      </c>
      <c r="X28">
        <v>64.788547305516261</v>
      </c>
      <c r="Y28">
        <v>0</v>
      </c>
      <c r="Z28">
        <v>0</v>
      </c>
      <c r="AA28">
        <v>0</v>
      </c>
      <c r="AB28">
        <v>5.7842815680000017</v>
      </c>
      <c r="AC28">
        <v>4.2505073280000003</v>
      </c>
      <c r="AD28">
        <v>12.009792239999999</v>
      </c>
      <c r="AE28">
        <v>1.6904808</v>
      </c>
      <c r="AF28">
        <v>6.1515000000000013</v>
      </c>
      <c r="AG28">
        <v>30.279807839999997</v>
      </c>
      <c r="AH28">
        <v>34.937481600000005</v>
      </c>
      <c r="AI28">
        <v>0</v>
      </c>
      <c r="AJ28">
        <v>0</v>
      </c>
      <c r="AK28">
        <v>22.574700000000004</v>
      </c>
      <c r="AL28">
        <v>1.7338</v>
      </c>
      <c r="AM28">
        <v>0</v>
      </c>
      <c r="AN28">
        <v>0</v>
      </c>
      <c r="AO28">
        <v>0</v>
      </c>
      <c r="AP28">
        <v>0.78766128000000002</v>
      </c>
      <c r="AQ28">
        <v>38.21125</v>
      </c>
      <c r="AR28">
        <v>1.4546303999999999</v>
      </c>
      <c r="AS28">
        <v>2.2450849920000002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44.598095661790872</v>
      </c>
      <c r="BB28">
        <f t="shared" si="0"/>
        <v>1073.1486115996913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512.00889642055108</v>
      </c>
      <c r="L29">
        <v>117.22737208224267</v>
      </c>
      <c r="M29">
        <v>63.774029208649381</v>
      </c>
      <c r="N29">
        <v>51.885416666666664</v>
      </c>
      <c r="O29">
        <v>73.284876400235831</v>
      </c>
      <c r="P29">
        <v>20.539608795832493</v>
      </c>
      <c r="Q29">
        <v>9.5874236867239713</v>
      </c>
      <c r="R29">
        <v>18.617906853352984</v>
      </c>
      <c r="S29">
        <v>11.591231767955803</v>
      </c>
      <c r="T29">
        <v>0</v>
      </c>
      <c r="U29">
        <v>62.100953636454072</v>
      </c>
      <c r="V29">
        <v>0</v>
      </c>
      <c r="W29">
        <v>0</v>
      </c>
      <c r="X29">
        <v>64.788547305516261</v>
      </c>
      <c r="Y29">
        <v>0</v>
      </c>
      <c r="Z29">
        <v>0</v>
      </c>
      <c r="AA29">
        <v>0</v>
      </c>
      <c r="AB29">
        <v>5.7842815680000017</v>
      </c>
      <c r="AC29">
        <v>4.2505073280000003</v>
      </c>
      <c r="AD29">
        <v>12.009792239999999</v>
      </c>
      <c r="AE29">
        <v>6.1984296000000008</v>
      </c>
      <c r="AF29">
        <v>12.303000000000001</v>
      </c>
      <c r="AG29">
        <v>30.279807839999997</v>
      </c>
      <c r="AH29">
        <v>51.366416399999999</v>
      </c>
      <c r="AI29">
        <v>0</v>
      </c>
      <c r="AJ29">
        <v>0</v>
      </c>
      <c r="AK29">
        <v>22.574700000000004</v>
      </c>
      <c r="AL29">
        <v>1.7338</v>
      </c>
      <c r="AM29">
        <v>0</v>
      </c>
      <c r="AN29">
        <v>0</v>
      </c>
      <c r="AO29">
        <v>0</v>
      </c>
      <c r="AP29">
        <v>0.78766128000000002</v>
      </c>
      <c r="AQ29">
        <v>43.145960000000002</v>
      </c>
      <c r="AR29">
        <v>17.455564799999998</v>
      </c>
      <c r="AS29">
        <v>7.1488232639999998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48.695757555211756</v>
      </c>
      <c r="BB29">
        <f t="shared" si="0"/>
        <v>1171.7492495889696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512.00889642055108</v>
      </c>
      <c r="L30">
        <v>165.23162119752237</v>
      </c>
      <c r="M30">
        <v>63.774029208649381</v>
      </c>
      <c r="N30">
        <v>51.885416666666664</v>
      </c>
      <c r="O30">
        <v>73.284876400235831</v>
      </c>
      <c r="P30">
        <v>20.539608795832493</v>
      </c>
      <c r="Q30">
        <v>9.5874236867239713</v>
      </c>
      <c r="R30">
        <v>18.617906853352984</v>
      </c>
      <c r="S30">
        <v>11.591231767955803</v>
      </c>
      <c r="T30">
        <v>0</v>
      </c>
      <c r="U30">
        <v>62.100953636454072</v>
      </c>
      <c r="V30">
        <v>0</v>
      </c>
      <c r="W30">
        <v>0</v>
      </c>
      <c r="X30">
        <v>64.788547305516261</v>
      </c>
      <c r="Y30">
        <v>0</v>
      </c>
      <c r="Z30">
        <v>0</v>
      </c>
      <c r="AA30">
        <v>0</v>
      </c>
      <c r="AB30">
        <v>5.7842815680000017</v>
      </c>
      <c r="AC30">
        <v>8.5094038152000007</v>
      </c>
      <c r="AD30">
        <v>12.009792239999999</v>
      </c>
      <c r="AE30">
        <v>12.396859199999996</v>
      </c>
      <c r="AF30">
        <v>18.454499999999999</v>
      </c>
      <c r="AG30">
        <v>30.279807839999997</v>
      </c>
      <c r="AH30">
        <v>51.366416399999999</v>
      </c>
      <c r="AI30">
        <v>0</v>
      </c>
      <c r="AJ30">
        <v>0</v>
      </c>
      <c r="AK30">
        <v>22.574700000000004</v>
      </c>
      <c r="AL30">
        <v>1.7338</v>
      </c>
      <c r="AM30">
        <v>0</v>
      </c>
      <c r="AN30">
        <v>0</v>
      </c>
      <c r="AO30">
        <v>0</v>
      </c>
      <c r="AP30">
        <v>0.78766128000000002</v>
      </c>
      <c r="AQ30">
        <v>43.145960000000002</v>
      </c>
      <c r="AR30">
        <v>17.455564799999998</v>
      </c>
      <c r="AS30">
        <v>7.1488232639999998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51.273819230046684</v>
      </c>
      <c r="BB30">
        <f t="shared" si="0"/>
        <v>1233.7842631166143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512.00889642055108</v>
      </c>
      <c r="L31">
        <v>182.76221234241629</v>
      </c>
      <c r="M31">
        <v>63.774029208649381</v>
      </c>
      <c r="N31">
        <v>51.885416666666664</v>
      </c>
      <c r="O31">
        <v>73.284876400235831</v>
      </c>
      <c r="P31">
        <v>20.539608795832493</v>
      </c>
      <c r="Q31">
        <v>9.5874236867239713</v>
      </c>
      <c r="R31">
        <v>18.617906853352984</v>
      </c>
      <c r="S31">
        <v>11.591231767955803</v>
      </c>
      <c r="T31">
        <v>0</v>
      </c>
      <c r="U31">
        <v>62.100953636454072</v>
      </c>
      <c r="V31">
        <v>0</v>
      </c>
      <c r="W31">
        <v>0</v>
      </c>
      <c r="X31">
        <v>64.788547305516261</v>
      </c>
      <c r="Y31">
        <v>0</v>
      </c>
      <c r="Z31">
        <v>0</v>
      </c>
      <c r="AA31">
        <v>0</v>
      </c>
      <c r="AB31">
        <v>11.568563136</v>
      </c>
      <c r="AC31">
        <v>8.5094038152000007</v>
      </c>
      <c r="AD31">
        <v>12.009792239999999</v>
      </c>
      <c r="AE31">
        <v>21.7125353952</v>
      </c>
      <c r="AF31">
        <v>21.188500000000001</v>
      </c>
      <c r="AG31">
        <v>30.279807839999997</v>
      </c>
      <c r="AH31">
        <v>51.366416399999999</v>
      </c>
      <c r="AI31">
        <v>1.1182032</v>
      </c>
      <c r="AJ31">
        <v>0</v>
      </c>
      <c r="AK31">
        <v>22.574700000000004</v>
      </c>
      <c r="AL31">
        <v>1.7338</v>
      </c>
      <c r="AM31">
        <v>0</v>
      </c>
      <c r="AN31">
        <v>0</v>
      </c>
      <c r="AO31">
        <v>0</v>
      </c>
      <c r="AP31">
        <v>0.78766128000000002</v>
      </c>
      <c r="AQ31">
        <v>43.145960000000002</v>
      </c>
      <c r="AR31">
        <v>1.4546303999999999</v>
      </c>
      <c r="AS31">
        <v>7.1488232639999998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52.091043326744398</v>
      </c>
      <c r="BB31">
        <f t="shared" si="0"/>
        <v>1253.44885672801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512.00889642055108</v>
      </c>
      <c r="L32">
        <v>177.23065181897132</v>
      </c>
      <c r="M32">
        <v>63.774029208649381</v>
      </c>
      <c r="N32">
        <v>51.885416666666664</v>
      </c>
      <c r="O32">
        <v>73.284876400235831</v>
      </c>
      <c r="P32">
        <v>20.539608795832493</v>
      </c>
      <c r="Q32">
        <v>9.5874236867239713</v>
      </c>
      <c r="R32">
        <v>18.617906853352984</v>
      </c>
      <c r="S32">
        <v>11.591231767955803</v>
      </c>
      <c r="T32">
        <v>0</v>
      </c>
      <c r="U32">
        <v>62.100953636454072</v>
      </c>
      <c r="V32">
        <v>0</v>
      </c>
      <c r="W32">
        <v>0</v>
      </c>
      <c r="X32">
        <v>64.788547305516261</v>
      </c>
      <c r="Y32">
        <v>0</v>
      </c>
      <c r="Z32">
        <v>0</v>
      </c>
      <c r="AA32">
        <v>0</v>
      </c>
      <c r="AB32">
        <v>17.352844704000002</v>
      </c>
      <c r="AC32">
        <v>8.5094038152000007</v>
      </c>
      <c r="AD32">
        <v>12.009792239999999</v>
      </c>
      <c r="AE32">
        <v>21.7125353952</v>
      </c>
      <c r="AF32">
        <v>21.188500000000001</v>
      </c>
      <c r="AG32">
        <v>30.279807839999997</v>
      </c>
      <c r="AH32">
        <v>51.366416399999999</v>
      </c>
      <c r="AI32">
        <v>7.2683207999999997</v>
      </c>
      <c r="AJ32">
        <v>0</v>
      </c>
      <c r="AK32">
        <v>22.574700000000004</v>
      </c>
      <c r="AL32">
        <v>1.7338</v>
      </c>
      <c r="AM32">
        <v>0</v>
      </c>
      <c r="AN32">
        <v>0</v>
      </c>
      <c r="AO32">
        <v>0</v>
      </c>
      <c r="AP32">
        <v>0.78766128000000002</v>
      </c>
      <c r="AQ32">
        <v>43.145960000000002</v>
      </c>
      <c r="AR32">
        <v>0.9697536000000001</v>
      </c>
      <c r="AS32">
        <v>7.1488232639999998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52.327169980331952</v>
      </c>
      <c r="BB32">
        <f t="shared" si="0"/>
        <v>1259.1306919189778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512.00889642055108</v>
      </c>
      <c r="L33">
        <v>146.22435155100018</v>
      </c>
      <c r="M33">
        <v>63.774029208649381</v>
      </c>
      <c r="N33">
        <v>51.885416666666664</v>
      </c>
      <c r="O33">
        <v>73.284876400235831</v>
      </c>
      <c r="P33">
        <v>20.539608795832493</v>
      </c>
      <c r="Q33">
        <v>9.5874236867239713</v>
      </c>
      <c r="R33">
        <v>18.617906853352984</v>
      </c>
      <c r="S33">
        <v>11.591231767955803</v>
      </c>
      <c r="T33">
        <v>0</v>
      </c>
      <c r="U33">
        <v>62.100953636454072</v>
      </c>
      <c r="V33">
        <v>0</v>
      </c>
      <c r="W33">
        <v>0</v>
      </c>
      <c r="X33">
        <v>64.788547305516261</v>
      </c>
      <c r="Y33">
        <v>0</v>
      </c>
      <c r="Z33">
        <v>0</v>
      </c>
      <c r="AA33">
        <v>0</v>
      </c>
      <c r="AB33">
        <v>17.352844704000002</v>
      </c>
      <c r="AC33">
        <v>8.5094038152000007</v>
      </c>
      <c r="AD33">
        <v>12.009792239999999</v>
      </c>
      <c r="AE33">
        <v>21.7125353952</v>
      </c>
      <c r="AF33">
        <v>21.188500000000001</v>
      </c>
      <c r="AG33">
        <v>30.279807839999997</v>
      </c>
      <c r="AH33">
        <v>51.366416399999999</v>
      </c>
      <c r="AI33">
        <v>7.2683207999999997</v>
      </c>
      <c r="AJ33">
        <v>0</v>
      </c>
      <c r="AK33">
        <v>22.574700000000004</v>
      </c>
      <c r="AL33">
        <v>1.7338</v>
      </c>
      <c r="AM33">
        <v>0</v>
      </c>
      <c r="AN33">
        <v>0</v>
      </c>
      <c r="AO33">
        <v>0</v>
      </c>
      <c r="AP33">
        <v>0.78766128000000002</v>
      </c>
      <c r="AQ33">
        <v>43.145960000000002</v>
      </c>
      <c r="AR33">
        <v>0.9697536000000001</v>
      </c>
      <c r="AS33">
        <v>4.4310888000000004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50.981581009728309</v>
      </c>
      <c r="BB33">
        <f t="shared" si="0"/>
        <v>1226.7522461576102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512.00889642055108</v>
      </c>
      <c r="L34">
        <v>182.76221234241629</v>
      </c>
      <c r="M34">
        <v>63.774029208649381</v>
      </c>
      <c r="N34">
        <v>51.885416666666664</v>
      </c>
      <c r="O34">
        <v>73.284876400235831</v>
      </c>
      <c r="P34">
        <v>20.539608795832493</v>
      </c>
      <c r="Q34">
        <v>9.5874236867239713</v>
      </c>
      <c r="R34">
        <v>18.617906853352984</v>
      </c>
      <c r="S34">
        <v>11.591231767955803</v>
      </c>
      <c r="T34">
        <v>0</v>
      </c>
      <c r="U34">
        <v>62.100953636454072</v>
      </c>
      <c r="V34">
        <v>0</v>
      </c>
      <c r="W34">
        <v>0</v>
      </c>
      <c r="X34">
        <v>64.788547305516261</v>
      </c>
      <c r="Y34">
        <v>0</v>
      </c>
      <c r="Z34">
        <v>0</v>
      </c>
      <c r="AA34">
        <v>0</v>
      </c>
      <c r="AB34">
        <v>17.352844704000002</v>
      </c>
      <c r="AC34">
        <v>8.5094038152000007</v>
      </c>
      <c r="AD34">
        <v>12.009792239999999</v>
      </c>
      <c r="AE34">
        <v>21.7125353952</v>
      </c>
      <c r="AF34">
        <v>21.188500000000001</v>
      </c>
      <c r="AG34">
        <v>30.279807839999997</v>
      </c>
      <c r="AH34">
        <v>51.366416399999999</v>
      </c>
      <c r="AI34">
        <v>7.2683207999999997</v>
      </c>
      <c r="AJ34">
        <v>0</v>
      </c>
      <c r="AK34">
        <v>22.574700000000004</v>
      </c>
      <c r="AL34">
        <v>1.7338</v>
      </c>
      <c r="AM34">
        <v>0</v>
      </c>
      <c r="AN34">
        <v>0</v>
      </c>
      <c r="AO34">
        <v>0</v>
      </c>
      <c r="AP34">
        <v>0.78766128000000002</v>
      </c>
      <c r="AQ34">
        <v>43.145960000000002</v>
      </c>
      <c r="AR34">
        <v>1.4546303999999999</v>
      </c>
      <c r="AS34">
        <v>4.4310888000000004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52.458788561144402</v>
      </c>
      <c r="BB34">
        <f t="shared" si="0"/>
        <v>1262.2977761976103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512.00889642055108</v>
      </c>
      <c r="L35">
        <v>182.76221234241629</v>
      </c>
      <c r="M35">
        <v>63.774029208649381</v>
      </c>
      <c r="N35">
        <v>51.885416666666664</v>
      </c>
      <c r="O35">
        <v>73.284876400235831</v>
      </c>
      <c r="P35">
        <v>20.539608795832493</v>
      </c>
      <c r="Q35">
        <v>9.5874236867239713</v>
      </c>
      <c r="R35">
        <v>18.617906853352984</v>
      </c>
      <c r="S35">
        <v>11.591231767955803</v>
      </c>
      <c r="T35">
        <v>0</v>
      </c>
      <c r="U35">
        <v>62.100953636454072</v>
      </c>
      <c r="V35">
        <v>0</v>
      </c>
      <c r="W35">
        <v>0</v>
      </c>
      <c r="X35">
        <v>64.788547305516261</v>
      </c>
      <c r="Y35">
        <v>0</v>
      </c>
      <c r="Z35">
        <v>0</v>
      </c>
      <c r="AA35">
        <v>0</v>
      </c>
      <c r="AB35">
        <v>17.352844704000002</v>
      </c>
      <c r="AC35">
        <v>8.5094038152000007</v>
      </c>
      <c r="AD35">
        <v>12.009792239999999</v>
      </c>
      <c r="AE35">
        <v>21.7125353952</v>
      </c>
      <c r="AF35">
        <v>21.188500000000001</v>
      </c>
      <c r="AG35">
        <v>30.279807839999997</v>
      </c>
      <c r="AH35">
        <v>51.366416399999999</v>
      </c>
      <c r="AI35">
        <v>7.2683207999999997</v>
      </c>
      <c r="AJ35">
        <v>0</v>
      </c>
      <c r="AK35">
        <v>22.574700000000004</v>
      </c>
      <c r="AL35">
        <v>1.7338</v>
      </c>
      <c r="AM35">
        <v>0</v>
      </c>
      <c r="AN35">
        <v>0</v>
      </c>
      <c r="AO35">
        <v>0</v>
      </c>
      <c r="AP35">
        <v>0.78766128000000002</v>
      </c>
      <c r="AQ35">
        <v>43.145960000000002</v>
      </c>
      <c r="AR35">
        <v>17.455564799999998</v>
      </c>
      <c r="AS35">
        <v>7.1488232639999998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53.205663533144403</v>
      </c>
      <c r="BB35">
        <f t="shared" si="0"/>
        <v>1280.2695700896104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512.00889642055108</v>
      </c>
      <c r="L36">
        <v>182.76221234241629</v>
      </c>
      <c r="M36">
        <v>63.774029208649381</v>
      </c>
      <c r="N36">
        <v>51.885416666666664</v>
      </c>
      <c r="O36">
        <v>73.284876400235831</v>
      </c>
      <c r="P36">
        <v>20.539608795832493</v>
      </c>
      <c r="Q36">
        <v>9.5874236867239713</v>
      </c>
      <c r="R36">
        <v>18.617906853352984</v>
      </c>
      <c r="S36">
        <v>11.591231767955803</v>
      </c>
      <c r="T36">
        <v>0</v>
      </c>
      <c r="U36">
        <v>62.100953636454072</v>
      </c>
      <c r="V36">
        <v>0</v>
      </c>
      <c r="W36">
        <v>0</v>
      </c>
      <c r="X36">
        <v>64.788547305516261</v>
      </c>
      <c r="Y36">
        <v>0</v>
      </c>
      <c r="Z36">
        <v>0</v>
      </c>
      <c r="AA36">
        <v>0</v>
      </c>
      <c r="AB36">
        <v>11.533435920000001</v>
      </c>
      <c r="AC36">
        <v>8.5094038152000007</v>
      </c>
      <c r="AD36">
        <v>12.009792239999999</v>
      </c>
      <c r="AE36">
        <v>21.7125353952</v>
      </c>
      <c r="AF36">
        <v>21.188500000000001</v>
      </c>
      <c r="AG36">
        <v>30.279807839999997</v>
      </c>
      <c r="AH36">
        <v>51.366416399999999</v>
      </c>
      <c r="AI36">
        <v>1.1182032</v>
      </c>
      <c r="AJ36">
        <v>0</v>
      </c>
      <c r="AK36">
        <v>22.574700000000004</v>
      </c>
      <c r="AL36">
        <v>1.7338</v>
      </c>
      <c r="AM36">
        <v>0</v>
      </c>
      <c r="AN36">
        <v>0</v>
      </c>
      <c r="AO36">
        <v>0</v>
      </c>
      <c r="AP36">
        <v>0.78766128000000002</v>
      </c>
      <c r="AQ36">
        <v>43.145960000000002</v>
      </c>
      <c r="AR36">
        <v>17.455564799999998</v>
      </c>
      <c r="AS36">
        <v>7.1488232639999998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52.728079209944397</v>
      </c>
      <c r="BB36">
        <f t="shared" si="0"/>
        <v>1268.7776280288103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512.00889642055108</v>
      </c>
      <c r="L37">
        <v>182.76221234241629</v>
      </c>
      <c r="M37">
        <v>63.774029208649381</v>
      </c>
      <c r="N37">
        <v>51.885416666666664</v>
      </c>
      <c r="O37">
        <v>73.284876400235831</v>
      </c>
      <c r="P37">
        <v>20.539608795832493</v>
      </c>
      <c r="Q37">
        <v>9.5874236867239713</v>
      </c>
      <c r="R37">
        <v>18.617906853352984</v>
      </c>
      <c r="S37">
        <v>11.591231767955803</v>
      </c>
      <c r="T37">
        <v>0</v>
      </c>
      <c r="U37">
        <v>62.100953636454072</v>
      </c>
      <c r="V37">
        <v>0</v>
      </c>
      <c r="W37">
        <v>0</v>
      </c>
      <c r="X37">
        <v>64.788547305516261</v>
      </c>
      <c r="Y37">
        <v>0</v>
      </c>
      <c r="Z37">
        <v>0</v>
      </c>
      <c r="AA37">
        <v>0</v>
      </c>
      <c r="AB37">
        <v>11.568563136</v>
      </c>
      <c r="AC37">
        <v>8.5094038152000007</v>
      </c>
      <c r="AD37">
        <v>8.0065281600000002</v>
      </c>
      <c r="AE37">
        <v>12.396859199999996</v>
      </c>
      <c r="AF37">
        <v>12.303000000000001</v>
      </c>
      <c r="AG37">
        <v>30.279807839999997</v>
      </c>
      <c r="AH37">
        <v>41.093133120000005</v>
      </c>
      <c r="AI37">
        <v>0</v>
      </c>
      <c r="AJ37">
        <v>0</v>
      </c>
      <c r="AK37">
        <v>22.574700000000004</v>
      </c>
      <c r="AL37">
        <v>1.7338</v>
      </c>
      <c r="AM37">
        <v>0</v>
      </c>
      <c r="AN37">
        <v>0</v>
      </c>
      <c r="AO37">
        <v>0</v>
      </c>
      <c r="AP37">
        <v>0.78766128000000002</v>
      </c>
      <c r="AQ37">
        <v>43.145960000000002</v>
      </c>
      <c r="AR37">
        <v>2.4243840000000003</v>
      </c>
      <c r="AS37">
        <v>4.4310888000000004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50.680821029785385</v>
      </c>
      <c r="BB37">
        <f t="shared" si="0"/>
        <v>1219.5151714057695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512.00889642055108</v>
      </c>
      <c r="L38">
        <v>182.76221234241629</v>
      </c>
      <c r="M38">
        <v>63.774029208649381</v>
      </c>
      <c r="N38">
        <v>51.885416666666664</v>
      </c>
      <c r="O38">
        <v>73.284876400235831</v>
      </c>
      <c r="P38">
        <v>20.539608795832493</v>
      </c>
      <c r="Q38">
        <v>9.5874236867239713</v>
      </c>
      <c r="R38">
        <v>18.617906853352984</v>
      </c>
      <c r="S38">
        <v>11.591231767955803</v>
      </c>
      <c r="T38">
        <v>0</v>
      </c>
      <c r="U38">
        <v>62.100953636454072</v>
      </c>
      <c r="V38">
        <v>0</v>
      </c>
      <c r="W38">
        <v>0</v>
      </c>
      <c r="X38">
        <v>64.788547305516261</v>
      </c>
      <c r="Y38">
        <v>0</v>
      </c>
      <c r="Z38">
        <v>0</v>
      </c>
      <c r="AA38">
        <v>0</v>
      </c>
      <c r="AB38">
        <v>11.568563136</v>
      </c>
      <c r="AC38">
        <v>8.5094038152000007</v>
      </c>
      <c r="AD38">
        <v>4.0032640800000001</v>
      </c>
      <c r="AE38">
        <v>6.1984296000000008</v>
      </c>
      <c r="AF38">
        <v>12.303000000000001</v>
      </c>
      <c r="AG38">
        <v>30.279807839999997</v>
      </c>
      <c r="AH38">
        <v>30.819849840000003</v>
      </c>
      <c r="AI38">
        <v>0</v>
      </c>
      <c r="AJ38">
        <v>0</v>
      </c>
      <c r="AK38">
        <v>22.574700000000004</v>
      </c>
      <c r="AL38">
        <v>1.7338</v>
      </c>
      <c r="AM38">
        <v>0</v>
      </c>
      <c r="AN38">
        <v>0</v>
      </c>
      <c r="AO38">
        <v>0</v>
      </c>
      <c r="AP38">
        <v>0.78766128000000002</v>
      </c>
      <c r="AQ38">
        <v>43.145960000000002</v>
      </c>
      <c r="AR38">
        <v>0.9697536000000001</v>
      </c>
      <c r="AS38">
        <v>4.4310888000000004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49.805830100185375</v>
      </c>
      <c r="BB38">
        <f t="shared" si="0"/>
        <v>1198.4605549753696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512.00889642055108</v>
      </c>
      <c r="L39">
        <v>182.76221234241629</v>
      </c>
      <c r="M39">
        <v>63.774029208649381</v>
      </c>
      <c r="N39">
        <v>51.885416666666664</v>
      </c>
      <c r="O39">
        <v>73.284876400235831</v>
      </c>
      <c r="P39">
        <v>20.539608795832493</v>
      </c>
      <c r="Q39">
        <v>9.5874236867239713</v>
      </c>
      <c r="R39">
        <v>18.617906853352984</v>
      </c>
      <c r="S39">
        <v>11.591231767955803</v>
      </c>
      <c r="T39">
        <v>0</v>
      </c>
      <c r="U39">
        <v>62.100953636454072</v>
      </c>
      <c r="V39">
        <v>0</v>
      </c>
      <c r="W39">
        <v>0</v>
      </c>
      <c r="X39">
        <v>64.788547305516261</v>
      </c>
      <c r="Y39">
        <v>0</v>
      </c>
      <c r="Z39">
        <v>0</v>
      </c>
      <c r="AA39">
        <v>0</v>
      </c>
      <c r="AB39">
        <v>5.7842815680000017</v>
      </c>
      <c r="AC39">
        <v>4.2505073280000003</v>
      </c>
      <c r="AD39">
        <v>0</v>
      </c>
      <c r="AE39">
        <v>1.6904808</v>
      </c>
      <c r="AF39">
        <v>12.303000000000001</v>
      </c>
      <c r="AG39">
        <v>30.279807839999997</v>
      </c>
      <c r="AH39">
        <v>20.047459679999999</v>
      </c>
      <c r="AI39">
        <v>0</v>
      </c>
      <c r="AJ39">
        <v>0</v>
      </c>
      <c r="AK39">
        <v>22.574700000000004</v>
      </c>
      <c r="AL39">
        <v>8.6689999999999987</v>
      </c>
      <c r="AM39">
        <v>0</v>
      </c>
      <c r="AN39">
        <v>0</v>
      </c>
      <c r="AO39">
        <v>0</v>
      </c>
      <c r="AP39">
        <v>0.78766128000000002</v>
      </c>
      <c r="AQ39">
        <v>43.145960000000002</v>
      </c>
      <c r="AR39">
        <v>0.9697536000000001</v>
      </c>
      <c r="AS39">
        <v>4.4310888000000004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48.912405242568859</v>
      </c>
      <c r="BB39">
        <f t="shared" si="0"/>
        <v>1176.9623987377863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512.00889642055108</v>
      </c>
      <c r="L40">
        <v>182.76221234241629</v>
      </c>
      <c r="M40">
        <v>63.774029208649381</v>
      </c>
      <c r="N40">
        <v>51.885416666666664</v>
      </c>
      <c r="O40">
        <v>73.284876400235831</v>
      </c>
      <c r="P40">
        <v>20.539608795832493</v>
      </c>
      <c r="Q40">
        <v>9.5874236867239713</v>
      </c>
      <c r="R40">
        <v>18.617906853352984</v>
      </c>
      <c r="S40">
        <v>11.591231767955803</v>
      </c>
      <c r="T40">
        <v>0</v>
      </c>
      <c r="U40">
        <v>62.100953636454072</v>
      </c>
      <c r="V40">
        <v>0</v>
      </c>
      <c r="W40">
        <v>0</v>
      </c>
      <c r="X40">
        <v>64.788547305516261</v>
      </c>
      <c r="Y40">
        <v>0</v>
      </c>
      <c r="Z40">
        <v>0</v>
      </c>
      <c r="AA40">
        <v>0</v>
      </c>
      <c r="AB40">
        <v>5.7842815680000017</v>
      </c>
      <c r="AC40">
        <v>0.27963863999999999</v>
      </c>
      <c r="AD40">
        <v>0</v>
      </c>
      <c r="AE40">
        <v>1.6904808</v>
      </c>
      <c r="AF40">
        <v>12.303000000000001</v>
      </c>
      <c r="AG40">
        <v>30.279807839999997</v>
      </c>
      <c r="AH40">
        <v>9.150292799999999</v>
      </c>
      <c r="AI40">
        <v>0</v>
      </c>
      <c r="AJ40">
        <v>0</v>
      </c>
      <c r="AK40">
        <v>22.574700000000004</v>
      </c>
      <c r="AL40">
        <v>13.003500000000001</v>
      </c>
      <c r="AM40">
        <v>0</v>
      </c>
      <c r="AN40">
        <v>0</v>
      </c>
      <c r="AO40">
        <v>0</v>
      </c>
      <c r="AP40">
        <v>0.78766128000000002</v>
      </c>
      <c r="AQ40">
        <v>43.145960000000002</v>
      </c>
      <c r="AR40">
        <v>0.9697536000000001</v>
      </c>
      <c r="AS40">
        <v>4.4310888000000004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48.492117325368859</v>
      </c>
      <c r="BB40">
        <f t="shared" si="0"/>
        <v>1166.8491510869865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512.00889642055108</v>
      </c>
      <c r="L41">
        <v>182.76221234241629</v>
      </c>
      <c r="M41">
        <v>63.774029208649381</v>
      </c>
      <c r="N41">
        <v>51.885416666666664</v>
      </c>
      <c r="O41">
        <v>73.284876400235831</v>
      </c>
      <c r="P41">
        <v>20.539608795832493</v>
      </c>
      <c r="Q41">
        <v>9.5874236867239713</v>
      </c>
      <c r="R41">
        <v>18.617906853352984</v>
      </c>
      <c r="S41">
        <v>11.591231767955803</v>
      </c>
      <c r="T41">
        <v>0</v>
      </c>
      <c r="U41">
        <v>62.100953636454072</v>
      </c>
      <c r="V41">
        <v>0</v>
      </c>
      <c r="W41">
        <v>0</v>
      </c>
      <c r="X41">
        <v>64.788547305516261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1.6904808</v>
      </c>
      <c r="AF41">
        <v>12.303000000000001</v>
      </c>
      <c r="AG41">
        <v>30.279807839999997</v>
      </c>
      <c r="AH41">
        <v>0</v>
      </c>
      <c r="AI41">
        <v>0</v>
      </c>
      <c r="AJ41">
        <v>0</v>
      </c>
      <c r="AK41">
        <v>22.574700000000004</v>
      </c>
      <c r="AL41">
        <v>39.877399999999994</v>
      </c>
      <c r="AM41">
        <v>0</v>
      </c>
      <c r="AN41">
        <v>0</v>
      </c>
      <c r="AO41">
        <v>0</v>
      </c>
      <c r="AP41">
        <v>0.78766128000000002</v>
      </c>
      <c r="AQ41">
        <v>32.359470000000002</v>
      </c>
      <c r="AR41">
        <v>1.4546303999999999</v>
      </c>
      <c r="AS41">
        <v>7.1488232639999998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48.654742118659655</v>
      </c>
      <c r="BB41">
        <f t="shared" si="0"/>
        <v>1170.7623345496954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512.00889642055108</v>
      </c>
      <c r="L42">
        <v>182.76221234241629</v>
      </c>
      <c r="M42">
        <v>63.774029208649381</v>
      </c>
      <c r="N42">
        <v>51.885416666666664</v>
      </c>
      <c r="O42">
        <v>73.284876400235831</v>
      </c>
      <c r="P42">
        <v>20.539608795832493</v>
      </c>
      <c r="Q42">
        <v>9.5874236867239713</v>
      </c>
      <c r="R42">
        <v>18.617906853352984</v>
      </c>
      <c r="S42">
        <v>11.591231767955803</v>
      </c>
      <c r="T42">
        <v>0</v>
      </c>
      <c r="U42">
        <v>62.100953636454072</v>
      </c>
      <c r="V42">
        <v>0</v>
      </c>
      <c r="W42">
        <v>0</v>
      </c>
      <c r="X42">
        <v>64.788547305516261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1.6904808</v>
      </c>
      <c r="AF42">
        <v>12.303000000000001</v>
      </c>
      <c r="AG42">
        <v>30.279807839999997</v>
      </c>
      <c r="AH42">
        <v>0</v>
      </c>
      <c r="AI42">
        <v>0</v>
      </c>
      <c r="AJ42">
        <v>0</v>
      </c>
      <c r="AK42">
        <v>22.574700000000004</v>
      </c>
      <c r="AL42">
        <v>39.877399999999994</v>
      </c>
      <c r="AM42">
        <v>0</v>
      </c>
      <c r="AN42">
        <v>0</v>
      </c>
      <c r="AO42">
        <v>0</v>
      </c>
      <c r="AP42">
        <v>0.78766128000000002</v>
      </c>
      <c r="AQ42">
        <v>32.359470000000002</v>
      </c>
      <c r="AR42">
        <v>17.455564799999998</v>
      </c>
      <c r="AS42">
        <v>7.1488232639999998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49.293179489059654</v>
      </c>
      <c r="BB42">
        <f t="shared" si="0"/>
        <v>1186.1248315792955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512.00889642055108</v>
      </c>
      <c r="L43">
        <v>182.76221234241629</v>
      </c>
      <c r="M43">
        <v>63.774029208649381</v>
      </c>
      <c r="N43">
        <v>51.885416666666664</v>
      </c>
      <c r="O43">
        <v>73.284876400235831</v>
      </c>
      <c r="P43">
        <v>20.539608795832493</v>
      </c>
      <c r="Q43">
        <v>9.5874236867239713</v>
      </c>
      <c r="R43">
        <v>18.617906853352984</v>
      </c>
      <c r="S43">
        <v>11.591231767955803</v>
      </c>
      <c r="T43">
        <v>0</v>
      </c>
      <c r="U43">
        <v>62.100953636454072</v>
      </c>
      <c r="V43">
        <v>0</v>
      </c>
      <c r="W43">
        <v>0</v>
      </c>
      <c r="X43">
        <v>64.788547305516261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1.6904808</v>
      </c>
      <c r="AF43">
        <v>12.303000000000001</v>
      </c>
      <c r="AG43">
        <v>30.279807839999997</v>
      </c>
      <c r="AH43">
        <v>0</v>
      </c>
      <c r="AI43">
        <v>0</v>
      </c>
      <c r="AJ43">
        <v>0</v>
      </c>
      <c r="AK43">
        <v>22.574700000000004</v>
      </c>
      <c r="AL43">
        <v>39.877399999999994</v>
      </c>
      <c r="AM43">
        <v>0</v>
      </c>
      <c r="AN43">
        <v>0</v>
      </c>
      <c r="AO43">
        <v>0</v>
      </c>
      <c r="AP43">
        <v>1.0689688800000001</v>
      </c>
      <c r="AQ43">
        <v>25.459610000000001</v>
      </c>
      <c r="AR43">
        <v>17.455564799999998</v>
      </c>
      <c r="AS43">
        <v>7.1488232639999998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49.029098992989816</v>
      </c>
      <c r="BB43">
        <f t="shared" si="0"/>
        <v>1179.7703596753654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512.00889642055108</v>
      </c>
      <c r="L44">
        <v>182.76221234241629</v>
      </c>
      <c r="M44">
        <v>63.774029208649381</v>
      </c>
      <c r="N44">
        <v>51.885416666666664</v>
      </c>
      <c r="O44">
        <v>73.284876400235831</v>
      </c>
      <c r="P44">
        <v>20.539608795832493</v>
      </c>
      <c r="Q44">
        <v>9.5874236867239713</v>
      </c>
      <c r="R44">
        <v>18.617906853352984</v>
      </c>
      <c r="S44">
        <v>11.591231767955803</v>
      </c>
      <c r="T44">
        <v>0</v>
      </c>
      <c r="U44">
        <v>62.100953636454072</v>
      </c>
      <c r="V44">
        <v>0</v>
      </c>
      <c r="W44">
        <v>0</v>
      </c>
      <c r="X44">
        <v>64.788547305516261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1.6904808</v>
      </c>
      <c r="AF44">
        <v>12.303000000000001</v>
      </c>
      <c r="AG44">
        <v>30.279807839999997</v>
      </c>
      <c r="AH44">
        <v>0</v>
      </c>
      <c r="AI44">
        <v>0</v>
      </c>
      <c r="AJ44">
        <v>0</v>
      </c>
      <c r="AK44">
        <v>22.574700000000004</v>
      </c>
      <c r="AL44">
        <v>39.877399999999994</v>
      </c>
      <c r="AM44">
        <v>0</v>
      </c>
      <c r="AN44">
        <v>0</v>
      </c>
      <c r="AO44">
        <v>0</v>
      </c>
      <c r="AP44">
        <v>1.0689688800000001</v>
      </c>
      <c r="AQ44">
        <v>21.572980000000001</v>
      </c>
      <c r="AR44">
        <v>2.4243840000000003</v>
      </c>
      <c r="AS44">
        <v>7.1488232639999998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48.274278374342202</v>
      </c>
      <c r="BB44">
        <f t="shared" si="0"/>
        <v>1161.6073694940126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512.00889642055108</v>
      </c>
      <c r="L45">
        <v>182.76221234241629</v>
      </c>
      <c r="M45">
        <v>63.774029208649381</v>
      </c>
      <c r="N45">
        <v>51.885416666666664</v>
      </c>
      <c r="O45">
        <v>73.284876400235831</v>
      </c>
      <c r="P45">
        <v>20.539608795832493</v>
      </c>
      <c r="Q45">
        <v>9.5874236867239713</v>
      </c>
      <c r="R45">
        <v>18.617906853352984</v>
      </c>
      <c r="S45">
        <v>11.591231767955803</v>
      </c>
      <c r="T45">
        <v>0</v>
      </c>
      <c r="U45">
        <v>62.100953636454072</v>
      </c>
      <c r="V45">
        <v>0</v>
      </c>
      <c r="W45">
        <v>0</v>
      </c>
      <c r="X45">
        <v>64.788547305516261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1.6904808</v>
      </c>
      <c r="AF45">
        <v>12.303000000000001</v>
      </c>
      <c r="AG45">
        <v>30.279807839999997</v>
      </c>
      <c r="AH45">
        <v>0</v>
      </c>
      <c r="AI45">
        <v>0</v>
      </c>
      <c r="AJ45">
        <v>0</v>
      </c>
      <c r="AK45">
        <v>22.574700000000004</v>
      </c>
      <c r="AL45">
        <v>13.003500000000001</v>
      </c>
      <c r="AM45">
        <v>0</v>
      </c>
      <c r="AN45">
        <v>0</v>
      </c>
      <c r="AO45">
        <v>0</v>
      </c>
      <c r="AP45">
        <v>1.0689688800000001</v>
      </c>
      <c r="AQ45">
        <v>10.786490000000001</v>
      </c>
      <c r="AR45">
        <v>0.9697536000000001</v>
      </c>
      <c r="AS45">
        <v>7.1488232639999998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46.713588754016484</v>
      </c>
      <c r="BB45">
        <f t="shared" si="0"/>
        <v>1124.0530387143385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512.00889642055108</v>
      </c>
      <c r="L46">
        <v>182.76221234241629</v>
      </c>
      <c r="M46">
        <v>63.774029208649381</v>
      </c>
      <c r="N46">
        <v>51.885416666666664</v>
      </c>
      <c r="O46">
        <v>73.284876400235831</v>
      </c>
      <c r="P46">
        <v>20.539608795832493</v>
      </c>
      <c r="Q46">
        <v>9.5874236867239713</v>
      </c>
      <c r="R46">
        <v>18.617906853352984</v>
      </c>
      <c r="S46">
        <v>11.591231767955803</v>
      </c>
      <c r="T46">
        <v>0</v>
      </c>
      <c r="U46">
        <v>62.100953636454072</v>
      </c>
      <c r="V46">
        <v>0</v>
      </c>
      <c r="W46">
        <v>0</v>
      </c>
      <c r="X46">
        <v>64.788547305516261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1.6904808</v>
      </c>
      <c r="AF46">
        <v>12.303000000000001</v>
      </c>
      <c r="AG46">
        <v>30.279807839999997</v>
      </c>
      <c r="AH46">
        <v>0</v>
      </c>
      <c r="AI46">
        <v>0</v>
      </c>
      <c r="AJ46">
        <v>0</v>
      </c>
      <c r="AK46">
        <v>22.574700000000004</v>
      </c>
      <c r="AL46">
        <v>8.6689999999999987</v>
      </c>
      <c r="AM46">
        <v>0</v>
      </c>
      <c r="AN46">
        <v>0</v>
      </c>
      <c r="AO46">
        <v>0</v>
      </c>
      <c r="AP46">
        <v>1.4065380000000003</v>
      </c>
      <c r="AQ46">
        <v>10.786490000000001</v>
      </c>
      <c r="AR46">
        <v>0.9697536000000001</v>
      </c>
      <c r="AS46">
        <v>7.1488232639999998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46.554111150416489</v>
      </c>
      <c r="BB46">
        <f t="shared" si="0"/>
        <v>1120.2155854379384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512.00889642055108</v>
      </c>
      <c r="L47">
        <v>182.76221234241629</v>
      </c>
      <c r="M47">
        <v>63.774029208649381</v>
      </c>
      <c r="N47">
        <v>51.885416666666664</v>
      </c>
      <c r="O47">
        <v>73.284876400235831</v>
      </c>
      <c r="P47">
        <v>20.539608795832493</v>
      </c>
      <c r="Q47">
        <v>9.5874236867239713</v>
      </c>
      <c r="R47">
        <v>18.617906853352984</v>
      </c>
      <c r="S47">
        <v>11.591231767955803</v>
      </c>
      <c r="T47">
        <v>0</v>
      </c>
      <c r="U47">
        <v>62.100953636454072</v>
      </c>
      <c r="V47">
        <v>0</v>
      </c>
      <c r="W47">
        <v>0</v>
      </c>
      <c r="X47">
        <v>64.788547305516261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</v>
      </c>
      <c r="AF47">
        <v>6.1515000000000013</v>
      </c>
      <c r="AG47">
        <v>30.279807839999997</v>
      </c>
      <c r="AH47">
        <v>0</v>
      </c>
      <c r="AI47">
        <v>0</v>
      </c>
      <c r="AJ47">
        <v>0</v>
      </c>
      <c r="AK47">
        <v>22.574700000000004</v>
      </c>
      <c r="AL47">
        <v>1.7338</v>
      </c>
      <c r="AM47">
        <v>0</v>
      </c>
      <c r="AN47">
        <v>0</v>
      </c>
      <c r="AO47">
        <v>0</v>
      </c>
      <c r="AP47">
        <v>1.4065380000000003</v>
      </c>
      <c r="AQ47">
        <v>0</v>
      </c>
      <c r="AR47">
        <v>0.9697536000000001</v>
      </c>
      <c r="AS47">
        <v>2.2450849920000002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45.405912306438459</v>
      </c>
      <c r="BB47">
        <f t="shared" si="0"/>
        <v>1092.5868560099163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512.00889642055108</v>
      </c>
      <c r="L48">
        <v>182.76221234241629</v>
      </c>
      <c r="M48">
        <v>63.774029208649381</v>
      </c>
      <c r="N48">
        <v>51.885416666666664</v>
      </c>
      <c r="O48">
        <v>73.284876400235831</v>
      </c>
      <c r="P48">
        <v>20.539608795832493</v>
      </c>
      <c r="Q48">
        <v>9.5874236867239713</v>
      </c>
      <c r="R48">
        <v>18.617906853352984</v>
      </c>
      <c r="S48">
        <v>11.591231767955803</v>
      </c>
      <c r="T48">
        <v>0</v>
      </c>
      <c r="U48">
        <v>62.100953636454072</v>
      </c>
      <c r="V48">
        <v>0</v>
      </c>
      <c r="W48">
        <v>0</v>
      </c>
      <c r="X48">
        <v>64.788547305516261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</v>
      </c>
      <c r="AF48">
        <v>6.1515000000000013</v>
      </c>
      <c r="AG48">
        <v>30.279807839999997</v>
      </c>
      <c r="AH48">
        <v>0</v>
      </c>
      <c r="AI48">
        <v>0</v>
      </c>
      <c r="AJ48">
        <v>0</v>
      </c>
      <c r="AK48">
        <v>22.574700000000004</v>
      </c>
      <c r="AL48">
        <v>1.7338</v>
      </c>
      <c r="AM48">
        <v>0</v>
      </c>
      <c r="AN48">
        <v>0</v>
      </c>
      <c r="AO48">
        <v>0</v>
      </c>
      <c r="AP48">
        <v>1.4065380000000003</v>
      </c>
      <c r="AQ48">
        <v>0</v>
      </c>
      <c r="AR48">
        <v>0.9697536000000001</v>
      </c>
      <c r="AS48">
        <v>2.2450849920000002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45.405912306438459</v>
      </c>
      <c r="BB48">
        <f t="shared" si="0"/>
        <v>1092.5868560099163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512.00889642055108</v>
      </c>
      <c r="L49">
        <v>182.76221234241629</v>
      </c>
      <c r="M49">
        <v>63.774029208649381</v>
      </c>
      <c r="N49">
        <v>51.885416666666664</v>
      </c>
      <c r="O49">
        <v>73.284876400235831</v>
      </c>
      <c r="P49">
        <v>20.539608795832493</v>
      </c>
      <c r="Q49">
        <v>9.5874236867239713</v>
      </c>
      <c r="R49">
        <v>18.617906853352984</v>
      </c>
      <c r="S49">
        <v>11.591231767955803</v>
      </c>
      <c r="T49">
        <v>0</v>
      </c>
      <c r="U49">
        <v>62.100953636454072</v>
      </c>
      <c r="V49">
        <v>0</v>
      </c>
      <c r="W49">
        <v>0</v>
      </c>
      <c r="X49">
        <v>64.788547305516261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</v>
      </c>
      <c r="AF49">
        <v>6.1515000000000013</v>
      </c>
      <c r="AG49">
        <v>30.279807839999997</v>
      </c>
      <c r="AH49">
        <v>0</v>
      </c>
      <c r="AI49">
        <v>0</v>
      </c>
      <c r="AJ49">
        <v>0</v>
      </c>
      <c r="AK49">
        <v>22.574700000000004</v>
      </c>
      <c r="AL49">
        <v>1.7338</v>
      </c>
      <c r="AM49">
        <v>0</v>
      </c>
      <c r="AN49">
        <v>0</v>
      </c>
      <c r="AO49">
        <v>0</v>
      </c>
      <c r="AP49">
        <v>1.4065380000000003</v>
      </c>
      <c r="AQ49">
        <v>0</v>
      </c>
      <c r="AR49">
        <v>0.9697536000000001</v>
      </c>
      <c r="AS49">
        <v>2.2450849920000002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45.405912306438459</v>
      </c>
      <c r="BB49">
        <f t="shared" si="0"/>
        <v>1092.5868560099163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512.00889642055108</v>
      </c>
      <c r="L50">
        <v>182.76221234241629</v>
      </c>
      <c r="M50">
        <v>63.774029208649381</v>
      </c>
      <c r="N50">
        <v>51.885416666666664</v>
      </c>
      <c r="O50">
        <v>73.284876400235831</v>
      </c>
      <c r="P50">
        <v>20.539608795832493</v>
      </c>
      <c r="Q50">
        <v>9.5874236867239713</v>
      </c>
      <c r="R50">
        <v>18.617906853352984</v>
      </c>
      <c r="S50">
        <v>11.591231767955803</v>
      </c>
      <c r="T50">
        <v>0</v>
      </c>
      <c r="U50">
        <v>62.100953636454072</v>
      </c>
      <c r="V50">
        <v>0</v>
      </c>
      <c r="W50">
        <v>0</v>
      </c>
      <c r="X50">
        <v>64.788547305516261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</v>
      </c>
      <c r="AF50">
        <v>6.1515000000000013</v>
      </c>
      <c r="AG50">
        <v>30.279807839999997</v>
      </c>
      <c r="AH50">
        <v>0</v>
      </c>
      <c r="AI50">
        <v>0</v>
      </c>
      <c r="AJ50">
        <v>0</v>
      </c>
      <c r="AK50">
        <v>22.574700000000004</v>
      </c>
      <c r="AL50">
        <v>1.7338</v>
      </c>
      <c r="AM50">
        <v>0</v>
      </c>
      <c r="AN50">
        <v>0</v>
      </c>
      <c r="AO50">
        <v>0</v>
      </c>
      <c r="AP50">
        <v>1.4065380000000003</v>
      </c>
      <c r="AQ50">
        <v>0</v>
      </c>
      <c r="AR50">
        <v>0.9697536000000001</v>
      </c>
      <c r="AS50">
        <v>2.2450849920000002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45.405912306438459</v>
      </c>
      <c r="BB50">
        <f t="shared" si="0"/>
        <v>1092.5868560099163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512.00889642055108</v>
      </c>
      <c r="L51">
        <v>182.76221234241629</v>
      </c>
      <c r="M51">
        <v>63.774029208649381</v>
      </c>
      <c r="N51">
        <v>51.885416666666664</v>
      </c>
      <c r="O51">
        <v>73.284876400235831</v>
      </c>
      <c r="P51">
        <v>20.539608795832493</v>
      </c>
      <c r="Q51">
        <v>9.5874236867239713</v>
      </c>
      <c r="R51">
        <v>18.617906853352984</v>
      </c>
      <c r="S51">
        <v>11.591231767955803</v>
      </c>
      <c r="T51">
        <v>0</v>
      </c>
      <c r="U51">
        <v>62.100953636454072</v>
      </c>
      <c r="V51">
        <v>0</v>
      </c>
      <c r="W51">
        <v>0</v>
      </c>
      <c r="X51">
        <v>64.788547305516261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</v>
      </c>
      <c r="AF51">
        <v>6.1515000000000013</v>
      </c>
      <c r="AG51">
        <v>30.279807839999997</v>
      </c>
      <c r="AH51">
        <v>0</v>
      </c>
      <c r="AI51">
        <v>0</v>
      </c>
      <c r="AJ51">
        <v>0</v>
      </c>
      <c r="AK51">
        <v>22.574700000000004</v>
      </c>
      <c r="AL51">
        <v>1.7338</v>
      </c>
      <c r="AM51">
        <v>0</v>
      </c>
      <c r="AN51">
        <v>0</v>
      </c>
      <c r="AO51">
        <v>0</v>
      </c>
      <c r="AP51">
        <v>1.4065380000000003</v>
      </c>
      <c r="AQ51">
        <v>0</v>
      </c>
      <c r="AR51">
        <v>0.9697536000000001</v>
      </c>
      <c r="AS51">
        <v>2.2450849920000002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45.405912306438459</v>
      </c>
      <c r="BB51">
        <f t="shared" si="0"/>
        <v>1092.5868560099163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512.00889642055108</v>
      </c>
      <c r="L52">
        <v>182.76221234241629</v>
      </c>
      <c r="M52">
        <v>63.774029208649381</v>
      </c>
      <c r="N52">
        <v>51.885416666666664</v>
      </c>
      <c r="O52">
        <v>73.284876400235831</v>
      </c>
      <c r="P52">
        <v>20.539608795832493</v>
      </c>
      <c r="Q52">
        <v>9.5874236867239713</v>
      </c>
      <c r="R52">
        <v>18.617906853352984</v>
      </c>
      <c r="S52">
        <v>11.591231767955803</v>
      </c>
      <c r="T52">
        <v>0</v>
      </c>
      <c r="U52">
        <v>62.100953636454072</v>
      </c>
      <c r="V52">
        <v>0</v>
      </c>
      <c r="W52">
        <v>0</v>
      </c>
      <c r="X52">
        <v>64.788547305516261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</v>
      </c>
      <c r="AF52">
        <v>6.1515000000000013</v>
      </c>
      <c r="AG52">
        <v>30.279807839999997</v>
      </c>
      <c r="AH52">
        <v>0</v>
      </c>
      <c r="AI52">
        <v>0</v>
      </c>
      <c r="AJ52">
        <v>0</v>
      </c>
      <c r="AK52">
        <v>22.574700000000004</v>
      </c>
      <c r="AL52">
        <v>1.7338</v>
      </c>
      <c r="AM52">
        <v>0</v>
      </c>
      <c r="AN52">
        <v>0</v>
      </c>
      <c r="AO52">
        <v>0</v>
      </c>
      <c r="AP52">
        <v>1.4065380000000003</v>
      </c>
      <c r="AQ52">
        <v>0</v>
      </c>
      <c r="AR52">
        <v>0.9697536000000001</v>
      </c>
      <c r="AS52">
        <v>2.2450849920000002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45.405912306438459</v>
      </c>
      <c r="BB52">
        <f t="shared" si="0"/>
        <v>1092.5868560099163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512.00889642055108</v>
      </c>
      <c r="L53">
        <v>182.76221234241629</v>
      </c>
      <c r="M53">
        <v>63.774029208649381</v>
      </c>
      <c r="N53">
        <v>51.885416666666664</v>
      </c>
      <c r="O53">
        <v>73.284876400235831</v>
      </c>
      <c r="P53">
        <v>20.539608795832493</v>
      </c>
      <c r="Q53">
        <v>9.5874236867239713</v>
      </c>
      <c r="R53">
        <v>18.617906853352984</v>
      </c>
      <c r="S53">
        <v>11.591231767955803</v>
      </c>
      <c r="T53">
        <v>0</v>
      </c>
      <c r="U53">
        <v>62.100953636454072</v>
      </c>
      <c r="V53">
        <v>0</v>
      </c>
      <c r="W53">
        <v>0</v>
      </c>
      <c r="X53">
        <v>64.788547305516261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</v>
      </c>
      <c r="AF53">
        <v>6.1515000000000013</v>
      </c>
      <c r="AG53">
        <v>30.279807839999997</v>
      </c>
      <c r="AH53">
        <v>0</v>
      </c>
      <c r="AI53">
        <v>0</v>
      </c>
      <c r="AJ53">
        <v>0</v>
      </c>
      <c r="AK53">
        <v>22.574700000000004</v>
      </c>
      <c r="AL53">
        <v>1.7338</v>
      </c>
      <c r="AM53">
        <v>0</v>
      </c>
      <c r="AN53">
        <v>0</v>
      </c>
      <c r="AO53">
        <v>0</v>
      </c>
      <c r="AP53">
        <v>1.4065380000000003</v>
      </c>
      <c r="AQ53">
        <v>0</v>
      </c>
      <c r="AR53">
        <v>0.9697536000000001</v>
      </c>
      <c r="AS53">
        <v>2.2450849920000002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45.405912306438459</v>
      </c>
      <c r="BB53">
        <f t="shared" si="0"/>
        <v>1092.5868560099163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512.00889642055108</v>
      </c>
      <c r="L54">
        <v>182.76221234241629</v>
      </c>
      <c r="M54">
        <v>63.774029208649381</v>
      </c>
      <c r="N54">
        <v>51.885416666666664</v>
      </c>
      <c r="O54">
        <v>73.284876400235831</v>
      </c>
      <c r="P54">
        <v>20.539608795832493</v>
      </c>
      <c r="Q54">
        <v>9.5874236867239713</v>
      </c>
      <c r="R54">
        <v>18.617906853352984</v>
      </c>
      <c r="S54">
        <v>11.591231767955803</v>
      </c>
      <c r="T54">
        <v>0</v>
      </c>
      <c r="U54">
        <v>62.100953636454072</v>
      </c>
      <c r="V54">
        <v>0</v>
      </c>
      <c r="W54">
        <v>0</v>
      </c>
      <c r="X54">
        <v>64.788547305516261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</v>
      </c>
      <c r="AF54">
        <v>6.1515000000000013</v>
      </c>
      <c r="AG54">
        <v>30.279807839999997</v>
      </c>
      <c r="AH54">
        <v>0</v>
      </c>
      <c r="AI54">
        <v>0</v>
      </c>
      <c r="AJ54">
        <v>0</v>
      </c>
      <c r="AK54">
        <v>22.574700000000004</v>
      </c>
      <c r="AL54">
        <v>1.7338</v>
      </c>
      <c r="AM54">
        <v>0</v>
      </c>
      <c r="AN54">
        <v>0</v>
      </c>
      <c r="AO54">
        <v>0</v>
      </c>
      <c r="AP54">
        <v>1.4065380000000003</v>
      </c>
      <c r="AQ54">
        <v>0</v>
      </c>
      <c r="AR54">
        <v>17.455564799999998</v>
      </c>
      <c r="AS54">
        <v>2.2450849920000002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46.063696436838455</v>
      </c>
      <c r="BB54">
        <f t="shared" si="0"/>
        <v>1108.4148830795164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512.00889642055108</v>
      </c>
      <c r="L55">
        <v>194.21935222824624</v>
      </c>
      <c r="M55">
        <v>63.774029208649381</v>
      </c>
      <c r="N55">
        <v>51.885416666666664</v>
      </c>
      <c r="O55">
        <v>73.284876400235831</v>
      </c>
      <c r="P55">
        <v>20.539608795832493</v>
      </c>
      <c r="Q55">
        <v>9.5890907639680734</v>
      </c>
      <c r="R55">
        <v>18.618323007518793</v>
      </c>
      <c r="S55">
        <v>11.587916946711474</v>
      </c>
      <c r="T55">
        <v>0</v>
      </c>
      <c r="U55">
        <v>62.100953636454072</v>
      </c>
      <c r="V55">
        <v>0</v>
      </c>
      <c r="W55">
        <v>0</v>
      </c>
      <c r="X55">
        <v>64.788547305516261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</v>
      </c>
      <c r="AF55">
        <v>6.1515000000000013</v>
      </c>
      <c r="AG55">
        <v>30.279807839999997</v>
      </c>
      <c r="AH55">
        <v>0</v>
      </c>
      <c r="AI55">
        <v>0</v>
      </c>
      <c r="AJ55">
        <v>0</v>
      </c>
      <c r="AK55">
        <v>22.574700000000004</v>
      </c>
      <c r="AL55">
        <v>1.7338</v>
      </c>
      <c r="AM55">
        <v>0</v>
      </c>
      <c r="AN55">
        <v>0</v>
      </c>
      <c r="AO55">
        <v>0</v>
      </c>
      <c r="AP55">
        <v>1.4065380000000003</v>
      </c>
      <c r="AQ55">
        <v>0</v>
      </c>
      <c r="AR55">
        <v>17.455564799999998</v>
      </c>
      <c r="AS55">
        <v>2.9540592000000001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46.549075149424255</v>
      </c>
      <c r="BB55">
        <f t="shared" si="0"/>
        <v>1120.094386870926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512.00277060894041</v>
      </c>
      <c r="L56">
        <v>210.33142321692438</v>
      </c>
      <c r="M56">
        <v>63.774029208649381</v>
      </c>
      <c r="N56">
        <v>51.885416666666664</v>
      </c>
      <c r="O56">
        <v>73.284876400235831</v>
      </c>
      <c r="P56">
        <v>20.539608795832493</v>
      </c>
      <c r="Q56">
        <v>9.5890907639680734</v>
      </c>
      <c r="R56">
        <v>18.618323007518793</v>
      </c>
      <c r="S56">
        <v>11.587916946711474</v>
      </c>
      <c r="T56">
        <v>0</v>
      </c>
      <c r="U56">
        <v>62.100953636454072</v>
      </c>
      <c r="V56">
        <v>0</v>
      </c>
      <c r="W56">
        <v>0</v>
      </c>
      <c r="X56">
        <v>64.788547305516261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</v>
      </c>
      <c r="AF56">
        <v>6.1515000000000013</v>
      </c>
      <c r="AG56">
        <v>30.279807839999997</v>
      </c>
      <c r="AH56">
        <v>0</v>
      </c>
      <c r="AI56">
        <v>0</v>
      </c>
      <c r="AJ56">
        <v>0</v>
      </c>
      <c r="AK56">
        <v>22.574700000000004</v>
      </c>
      <c r="AL56">
        <v>1.7338</v>
      </c>
      <c r="AM56">
        <v>0</v>
      </c>
      <c r="AN56">
        <v>0</v>
      </c>
      <c r="AO56">
        <v>0</v>
      </c>
      <c r="AP56">
        <v>1.4065380000000003</v>
      </c>
      <c r="AQ56">
        <v>0</v>
      </c>
      <c r="AR56">
        <v>0.9697536000000001</v>
      </c>
      <c r="AS56">
        <v>2.9540592000000001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46.53391790998031</v>
      </c>
      <c r="BB56">
        <f t="shared" si="0"/>
        <v>1119.7296780874374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512.00889642055108</v>
      </c>
      <c r="L57">
        <v>209.62381402513742</v>
      </c>
      <c r="M57">
        <v>63.774029208649381</v>
      </c>
      <c r="N57">
        <v>51.885416666666664</v>
      </c>
      <c r="O57">
        <v>73.284876400235831</v>
      </c>
      <c r="P57">
        <v>20.539608795832493</v>
      </c>
      <c r="Q57">
        <v>9.5890907639680734</v>
      </c>
      <c r="R57">
        <v>18.618323007518793</v>
      </c>
      <c r="S57">
        <v>11.587916946711474</v>
      </c>
      <c r="T57">
        <v>0</v>
      </c>
      <c r="U57">
        <v>62.100953636454072</v>
      </c>
      <c r="V57">
        <v>0</v>
      </c>
      <c r="W57">
        <v>0</v>
      </c>
      <c r="X57">
        <v>64.788547305516261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</v>
      </c>
      <c r="AF57">
        <v>6.1515000000000013</v>
      </c>
      <c r="AG57">
        <v>30.279807839999997</v>
      </c>
      <c r="AH57">
        <v>0</v>
      </c>
      <c r="AI57">
        <v>0</v>
      </c>
      <c r="AJ57">
        <v>0</v>
      </c>
      <c r="AK57">
        <v>22.574700000000004</v>
      </c>
      <c r="AL57">
        <v>7.8020999999999994</v>
      </c>
      <c r="AM57">
        <v>0</v>
      </c>
      <c r="AN57">
        <v>0</v>
      </c>
      <c r="AO57">
        <v>0</v>
      </c>
      <c r="AP57">
        <v>3.0943836</v>
      </c>
      <c r="AQ57">
        <v>0</v>
      </c>
      <c r="AR57">
        <v>0.9697536000000001</v>
      </c>
      <c r="AS57">
        <v>10.752775488000001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47.126567232756216</v>
      </c>
      <c r="BB57">
        <f t="shared" si="0"/>
        <v>1133.9904072724853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512.00397058496469</v>
      </c>
      <c r="L58">
        <v>208.49911467555467</v>
      </c>
      <c r="M58">
        <v>63.774029208649381</v>
      </c>
      <c r="N58">
        <v>51.885416666666664</v>
      </c>
      <c r="O58">
        <v>73.284876400235831</v>
      </c>
      <c r="P58">
        <v>20.539608795832493</v>
      </c>
      <c r="Q58">
        <v>9.5890907639680734</v>
      </c>
      <c r="R58">
        <v>18.618323007518793</v>
      </c>
      <c r="S58">
        <v>11.587916946711474</v>
      </c>
      <c r="T58">
        <v>0</v>
      </c>
      <c r="U58">
        <v>62.100953636454072</v>
      </c>
      <c r="V58">
        <v>0</v>
      </c>
      <c r="W58">
        <v>0</v>
      </c>
      <c r="X58">
        <v>64.788547305516261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</v>
      </c>
      <c r="AF58">
        <v>6.1515000000000013</v>
      </c>
      <c r="AG58">
        <v>30.279807839999997</v>
      </c>
      <c r="AH58">
        <v>0</v>
      </c>
      <c r="AI58">
        <v>0</v>
      </c>
      <c r="AJ58">
        <v>0</v>
      </c>
      <c r="AK58">
        <v>22.574700000000004</v>
      </c>
      <c r="AL58">
        <v>7.8020999999999994</v>
      </c>
      <c r="AM58">
        <v>0</v>
      </c>
      <c r="AN58">
        <v>0</v>
      </c>
      <c r="AO58">
        <v>0</v>
      </c>
      <c r="AP58">
        <v>3.0943836</v>
      </c>
      <c r="AQ58">
        <v>0</v>
      </c>
      <c r="AR58">
        <v>0.9697536000000001</v>
      </c>
      <c r="AS58">
        <v>10.752775488000001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47.0814949428039</v>
      </c>
      <c r="BB58">
        <f t="shared" si="0"/>
        <v>1132.9058543772685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512.00397058496469</v>
      </c>
      <c r="L59">
        <v>208.20747838766795</v>
      </c>
      <c r="M59">
        <v>63.774029208649381</v>
      </c>
      <c r="N59">
        <v>51.885416666666664</v>
      </c>
      <c r="O59">
        <v>73.284876400235831</v>
      </c>
      <c r="P59">
        <v>20.539608795832493</v>
      </c>
      <c r="Q59">
        <v>9.5890907639680734</v>
      </c>
      <c r="R59">
        <v>18.618323007518793</v>
      </c>
      <c r="S59">
        <v>11.587916946711474</v>
      </c>
      <c r="T59">
        <v>0</v>
      </c>
      <c r="U59">
        <v>62.100953636454072</v>
      </c>
      <c r="V59">
        <v>0</v>
      </c>
      <c r="W59">
        <v>0</v>
      </c>
      <c r="X59">
        <v>64.788547305516261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</v>
      </c>
      <c r="AF59">
        <v>6.1515000000000013</v>
      </c>
      <c r="AG59">
        <v>30.279807839999997</v>
      </c>
      <c r="AH59">
        <v>0</v>
      </c>
      <c r="AI59">
        <v>0</v>
      </c>
      <c r="AJ59">
        <v>0</v>
      </c>
      <c r="AK59">
        <v>22.574700000000004</v>
      </c>
      <c r="AL59">
        <v>7.8020999999999994</v>
      </c>
      <c r="AM59">
        <v>0</v>
      </c>
      <c r="AN59">
        <v>0</v>
      </c>
      <c r="AO59">
        <v>0</v>
      </c>
      <c r="AP59">
        <v>3.0943836</v>
      </c>
      <c r="AQ59">
        <v>0</v>
      </c>
      <c r="AR59">
        <v>0.9697536000000001</v>
      </c>
      <c r="AS59">
        <v>10.752775488000001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47.069858654917184</v>
      </c>
      <c r="BB59">
        <f t="shared" si="0"/>
        <v>1132.6258543772685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512.00472894659447</v>
      </c>
      <c r="L60">
        <v>208.24914071450888</v>
      </c>
      <c r="M60">
        <v>63.774029208649381</v>
      </c>
      <c r="N60">
        <v>51.885416666666664</v>
      </c>
      <c r="O60">
        <v>73.284876400235831</v>
      </c>
      <c r="P60">
        <v>20.539608795832493</v>
      </c>
      <c r="Q60">
        <v>9.5890907639680734</v>
      </c>
      <c r="R60">
        <v>18.618323007518793</v>
      </c>
      <c r="S60">
        <v>11.587916946711474</v>
      </c>
      <c r="T60">
        <v>0</v>
      </c>
      <c r="U60">
        <v>62.100953636454072</v>
      </c>
      <c r="V60">
        <v>0</v>
      </c>
      <c r="W60">
        <v>0</v>
      </c>
      <c r="X60">
        <v>64.788547305516261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</v>
      </c>
      <c r="AF60">
        <v>6.1515000000000013</v>
      </c>
      <c r="AG60">
        <v>30.279807839999997</v>
      </c>
      <c r="AH60">
        <v>0</v>
      </c>
      <c r="AI60">
        <v>0</v>
      </c>
      <c r="AJ60">
        <v>0</v>
      </c>
      <c r="AK60">
        <v>22.574700000000004</v>
      </c>
      <c r="AL60">
        <v>7.8020999999999994</v>
      </c>
      <c r="AM60">
        <v>0</v>
      </c>
      <c r="AN60">
        <v>0</v>
      </c>
      <c r="AO60">
        <v>0</v>
      </c>
      <c r="AP60">
        <v>3.0943836</v>
      </c>
      <c r="AQ60">
        <v>0</v>
      </c>
      <c r="AR60">
        <v>0.9697536000000001</v>
      </c>
      <c r="AS60">
        <v>10.752775488000001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47.071551235268274</v>
      </c>
      <c r="BB60">
        <f t="shared" si="0"/>
        <v>1132.6665824853881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512.00623778380316</v>
      </c>
      <c r="L61">
        <v>120.19567002323781</v>
      </c>
      <c r="M61">
        <v>63.774029208649381</v>
      </c>
      <c r="N61">
        <v>51.885416666666664</v>
      </c>
      <c r="O61">
        <v>73.284876400235831</v>
      </c>
      <c r="P61">
        <v>20.539608795832493</v>
      </c>
      <c r="Q61">
        <v>9.5890907639680734</v>
      </c>
      <c r="R61">
        <v>18.618323007518793</v>
      </c>
      <c r="S61">
        <v>11.587916946711474</v>
      </c>
      <c r="T61">
        <v>0</v>
      </c>
      <c r="U61">
        <v>62.100953636454072</v>
      </c>
      <c r="V61">
        <v>0</v>
      </c>
      <c r="W61">
        <v>0</v>
      </c>
      <c r="X61">
        <v>64.788547305516261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</v>
      </c>
      <c r="AF61">
        <v>6.1515000000000013</v>
      </c>
      <c r="AG61">
        <v>30.279807839999997</v>
      </c>
      <c r="AH61">
        <v>0</v>
      </c>
      <c r="AI61">
        <v>0</v>
      </c>
      <c r="AJ61">
        <v>0</v>
      </c>
      <c r="AK61">
        <v>22.574700000000004</v>
      </c>
      <c r="AL61">
        <v>7.8020999999999994</v>
      </c>
      <c r="AM61">
        <v>0</v>
      </c>
      <c r="AN61">
        <v>0</v>
      </c>
      <c r="AO61">
        <v>0</v>
      </c>
      <c r="AP61">
        <v>1.1252304</v>
      </c>
      <c r="AQ61">
        <v>0</v>
      </c>
      <c r="AR61">
        <v>0.9697536000000001</v>
      </c>
      <c r="AS61">
        <v>2.9540592000000001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43.168540231376966</v>
      </c>
      <c r="BB61">
        <f t="shared" si="0"/>
        <v>1038.7497621472173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512.00233029442097</v>
      </c>
      <c r="L62">
        <v>113.87342706746088</v>
      </c>
      <c r="M62">
        <v>63.774029208649381</v>
      </c>
      <c r="N62">
        <v>51.885416666666664</v>
      </c>
      <c r="O62">
        <v>73.284876400235831</v>
      </c>
      <c r="P62">
        <v>20.539608795832493</v>
      </c>
      <c r="Q62">
        <v>9.5890907639680734</v>
      </c>
      <c r="R62">
        <v>18.618323007518793</v>
      </c>
      <c r="S62">
        <v>11.587916946711474</v>
      </c>
      <c r="T62">
        <v>0</v>
      </c>
      <c r="U62">
        <v>62.100953636454072</v>
      </c>
      <c r="V62">
        <v>0</v>
      </c>
      <c r="W62">
        <v>0</v>
      </c>
      <c r="X62">
        <v>64.788547305516261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</v>
      </c>
      <c r="AF62">
        <v>6.1515000000000013</v>
      </c>
      <c r="AG62">
        <v>30.279807839999997</v>
      </c>
      <c r="AH62">
        <v>0</v>
      </c>
      <c r="AI62">
        <v>0</v>
      </c>
      <c r="AJ62">
        <v>0</v>
      </c>
      <c r="AK62">
        <v>22.574700000000004</v>
      </c>
      <c r="AL62">
        <v>7.8020999999999994</v>
      </c>
      <c r="AM62">
        <v>0</v>
      </c>
      <c r="AN62">
        <v>0</v>
      </c>
      <c r="AO62">
        <v>0</v>
      </c>
      <c r="AP62">
        <v>1.1252304</v>
      </c>
      <c r="AQ62">
        <v>0</v>
      </c>
      <c r="AR62">
        <v>0.9697536000000001</v>
      </c>
      <c r="AS62">
        <v>2.2450849920000002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42.88783882783332</v>
      </c>
      <c r="BB62">
        <f t="shared" si="0"/>
        <v>1031.9953388976019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512.00472894659447</v>
      </c>
      <c r="L63">
        <v>117.63309840373377</v>
      </c>
      <c r="M63">
        <v>63.774029208649381</v>
      </c>
      <c r="N63">
        <v>51.885416666666664</v>
      </c>
      <c r="O63">
        <v>73.284876400235831</v>
      </c>
      <c r="P63">
        <v>20.539608795832493</v>
      </c>
      <c r="Q63">
        <v>9.5890907639680734</v>
      </c>
      <c r="R63">
        <v>18.618323007518793</v>
      </c>
      <c r="S63">
        <v>11.587916946711474</v>
      </c>
      <c r="T63">
        <v>0</v>
      </c>
      <c r="U63">
        <v>62.100953636454072</v>
      </c>
      <c r="V63">
        <v>0</v>
      </c>
      <c r="W63">
        <v>0</v>
      </c>
      <c r="X63">
        <v>64.788547305516261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</v>
      </c>
      <c r="AF63">
        <v>6.1515000000000013</v>
      </c>
      <c r="AG63">
        <v>30.279807839999997</v>
      </c>
      <c r="AH63">
        <v>0</v>
      </c>
      <c r="AI63">
        <v>0</v>
      </c>
      <c r="AJ63">
        <v>0</v>
      </c>
      <c r="AK63">
        <v>22.574700000000004</v>
      </c>
      <c r="AL63">
        <v>7.8020999999999994</v>
      </c>
      <c r="AM63">
        <v>0</v>
      </c>
      <c r="AN63">
        <v>0</v>
      </c>
      <c r="AO63">
        <v>0</v>
      </c>
      <c r="AP63">
        <v>1.1252304</v>
      </c>
      <c r="AQ63">
        <v>0</v>
      </c>
      <c r="AR63">
        <v>0.9697536000000001</v>
      </c>
      <c r="AS63">
        <v>2.2450849920000002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43.037945418268365</v>
      </c>
      <c r="BB63">
        <f t="shared" si="0"/>
        <v>1035.6073022956132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512.00397058496469</v>
      </c>
      <c r="L64">
        <v>136.28788667847098</v>
      </c>
      <c r="M64">
        <v>63.774029208649381</v>
      </c>
      <c r="N64">
        <v>51.885416666666664</v>
      </c>
      <c r="O64">
        <v>73.284876400235831</v>
      </c>
      <c r="P64">
        <v>20.539608795832493</v>
      </c>
      <c r="Q64">
        <v>9.5890907639680734</v>
      </c>
      <c r="R64">
        <v>18.618323007518793</v>
      </c>
      <c r="S64">
        <v>11.587916946711474</v>
      </c>
      <c r="T64">
        <v>0</v>
      </c>
      <c r="U64">
        <v>62.100953636454072</v>
      </c>
      <c r="V64">
        <v>0</v>
      </c>
      <c r="W64">
        <v>0</v>
      </c>
      <c r="X64">
        <v>64.788547305516261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</v>
      </c>
      <c r="AF64">
        <v>6.1515000000000013</v>
      </c>
      <c r="AG64">
        <v>30.279807839999997</v>
      </c>
      <c r="AH64">
        <v>0</v>
      </c>
      <c r="AI64">
        <v>0</v>
      </c>
      <c r="AJ64">
        <v>0</v>
      </c>
      <c r="AK64">
        <v>22.574700000000004</v>
      </c>
      <c r="AL64">
        <v>7.8020999999999994</v>
      </c>
      <c r="AM64">
        <v>0</v>
      </c>
      <c r="AN64">
        <v>0</v>
      </c>
      <c r="AO64">
        <v>0</v>
      </c>
      <c r="AP64">
        <v>1.1252304</v>
      </c>
      <c r="AQ64">
        <v>0</v>
      </c>
      <c r="AR64">
        <v>0.9697536000000001</v>
      </c>
      <c r="AS64">
        <v>2.2450849920000002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43.782241216920227</v>
      </c>
      <c r="BB64">
        <f t="shared" si="0"/>
        <v>1053.5170364100686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512.00397058496469</v>
      </c>
      <c r="L65">
        <v>157.57593194036468</v>
      </c>
      <c r="M65">
        <v>63.774029208649381</v>
      </c>
      <c r="N65">
        <v>51.885416666666664</v>
      </c>
      <c r="O65">
        <v>73.284876400235831</v>
      </c>
      <c r="P65">
        <v>20.539608795832493</v>
      </c>
      <c r="Q65">
        <v>9.5890907639680734</v>
      </c>
      <c r="R65">
        <v>18.618323007518793</v>
      </c>
      <c r="S65">
        <v>11.587916946711474</v>
      </c>
      <c r="T65">
        <v>0</v>
      </c>
      <c r="U65">
        <v>62.100953636454072</v>
      </c>
      <c r="V65">
        <v>0</v>
      </c>
      <c r="W65">
        <v>0</v>
      </c>
      <c r="X65">
        <v>64.788547305516261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</v>
      </c>
      <c r="AF65">
        <v>6.1515000000000013</v>
      </c>
      <c r="AG65">
        <v>30.279807839999997</v>
      </c>
      <c r="AH65">
        <v>0</v>
      </c>
      <c r="AI65">
        <v>0</v>
      </c>
      <c r="AJ65">
        <v>0</v>
      </c>
      <c r="AK65">
        <v>22.574700000000004</v>
      </c>
      <c r="AL65">
        <v>7.8020999999999994</v>
      </c>
      <c r="AM65">
        <v>0</v>
      </c>
      <c r="AN65">
        <v>0</v>
      </c>
      <c r="AO65">
        <v>0</v>
      </c>
      <c r="AP65">
        <v>1.1252304</v>
      </c>
      <c r="AQ65">
        <v>0</v>
      </c>
      <c r="AR65">
        <v>0.9697536000000001</v>
      </c>
      <c r="AS65">
        <v>2.2450849920000002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44.631634222869792</v>
      </c>
      <c r="BB65">
        <f t="shared" si="0"/>
        <v>1073.9556886660127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512.00623778380316</v>
      </c>
      <c r="L66">
        <v>167.72211227997082</v>
      </c>
      <c r="M66">
        <v>63.774029208649381</v>
      </c>
      <c r="N66">
        <v>51.885416666666664</v>
      </c>
      <c r="O66">
        <v>73.284876400235831</v>
      </c>
      <c r="P66">
        <v>20.539608795832493</v>
      </c>
      <c r="Q66">
        <v>9.5890907639680734</v>
      </c>
      <c r="R66">
        <v>18.618323007518793</v>
      </c>
      <c r="S66">
        <v>11.587916946711474</v>
      </c>
      <c r="T66">
        <v>0</v>
      </c>
      <c r="U66">
        <v>62.100953636454072</v>
      </c>
      <c r="V66">
        <v>0</v>
      </c>
      <c r="W66">
        <v>0</v>
      </c>
      <c r="X66">
        <v>64.788547305516261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</v>
      </c>
      <c r="AF66">
        <v>6.1515000000000013</v>
      </c>
      <c r="AG66">
        <v>30.279807839999997</v>
      </c>
      <c r="AH66">
        <v>0</v>
      </c>
      <c r="AI66">
        <v>0</v>
      </c>
      <c r="AJ66">
        <v>0</v>
      </c>
      <c r="AK66">
        <v>22.574700000000004</v>
      </c>
      <c r="AL66">
        <v>7.8020999999999994</v>
      </c>
      <c r="AM66">
        <v>0</v>
      </c>
      <c r="AN66">
        <v>0</v>
      </c>
      <c r="AO66">
        <v>0</v>
      </c>
      <c r="AP66">
        <v>1.1252304</v>
      </c>
      <c r="AQ66">
        <v>0</v>
      </c>
      <c r="AR66">
        <v>0.9697536000000001</v>
      </c>
      <c r="AS66">
        <v>2.2450849920000002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45.036557283820599</v>
      </c>
      <c r="BB66">
        <f t="shared" si="0"/>
        <v>1083.6992131435065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512.00233029442097</v>
      </c>
      <c r="L67">
        <v>173.64829843493175</v>
      </c>
      <c r="M67">
        <v>63.774029208649381</v>
      </c>
      <c r="N67">
        <v>51.885416666666664</v>
      </c>
      <c r="O67">
        <v>73.284876400235831</v>
      </c>
      <c r="P67">
        <v>20.539608795832493</v>
      </c>
      <c r="Q67">
        <v>9.5890907639680734</v>
      </c>
      <c r="R67">
        <v>18.618323007518793</v>
      </c>
      <c r="S67">
        <v>11.587916946711474</v>
      </c>
      <c r="T67">
        <v>0</v>
      </c>
      <c r="U67">
        <v>62.100953636454072</v>
      </c>
      <c r="V67">
        <v>0</v>
      </c>
      <c r="W67">
        <v>0</v>
      </c>
      <c r="X67">
        <v>64.788547305516261</v>
      </c>
      <c r="Y67">
        <v>0</v>
      </c>
      <c r="Z67">
        <v>0</v>
      </c>
      <c r="AA67">
        <v>0</v>
      </c>
      <c r="AB67">
        <v>0</v>
      </c>
      <c r="AC67">
        <v>4.2505073280000003</v>
      </c>
      <c r="AD67">
        <v>0</v>
      </c>
      <c r="AE67">
        <v>1.6904808</v>
      </c>
      <c r="AF67">
        <v>6.1515000000000013</v>
      </c>
      <c r="AG67">
        <v>30.279807839999997</v>
      </c>
      <c r="AH67">
        <v>0</v>
      </c>
      <c r="AI67">
        <v>0</v>
      </c>
      <c r="AJ67">
        <v>0</v>
      </c>
      <c r="AK67">
        <v>22.574700000000004</v>
      </c>
      <c r="AL67">
        <v>7.8020999999999994</v>
      </c>
      <c r="AM67">
        <v>0</v>
      </c>
      <c r="AN67">
        <v>0</v>
      </c>
      <c r="AO67">
        <v>0</v>
      </c>
      <c r="AP67">
        <v>1.4065380000000003</v>
      </c>
      <c r="AQ67">
        <v>0</v>
      </c>
      <c r="AR67">
        <v>1.9395072000000002</v>
      </c>
      <c r="AS67">
        <v>2.2450849920000002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45.492368794595379</v>
      </c>
      <c r="BB67">
        <f t="shared" si="0"/>
        <v>1094.6672488263102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512.00889642055108</v>
      </c>
      <c r="L68">
        <v>177.81452440505967</v>
      </c>
      <c r="M68">
        <v>63.774029208649381</v>
      </c>
      <c r="N68">
        <v>51.885416666666664</v>
      </c>
      <c r="O68">
        <v>73.284876400235831</v>
      </c>
      <c r="P68">
        <v>20.539608795832493</v>
      </c>
      <c r="Q68">
        <v>9.5890907639680734</v>
      </c>
      <c r="R68">
        <v>18.618323007518793</v>
      </c>
      <c r="S68">
        <v>11.587916946711474</v>
      </c>
      <c r="T68">
        <v>0</v>
      </c>
      <c r="U68">
        <v>62.100953636454072</v>
      </c>
      <c r="V68">
        <v>0</v>
      </c>
      <c r="W68">
        <v>0</v>
      </c>
      <c r="X68">
        <v>64.788547305516261</v>
      </c>
      <c r="Y68">
        <v>0</v>
      </c>
      <c r="Z68">
        <v>0</v>
      </c>
      <c r="AA68">
        <v>0</v>
      </c>
      <c r="AB68">
        <v>0</v>
      </c>
      <c r="AC68">
        <v>8.5094038152000007</v>
      </c>
      <c r="AD68">
        <v>0</v>
      </c>
      <c r="AE68">
        <v>1.6904808</v>
      </c>
      <c r="AF68">
        <v>6.1515000000000013</v>
      </c>
      <c r="AG68">
        <v>30.279807839999997</v>
      </c>
      <c r="AH68">
        <v>5.4485834400000002</v>
      </c>
      <c r="AI68">
        <v>0</v>
      </c>
      <c r="AJ68">
        <v>0</v>
      </c>
      <c r="AK68">
        <v>22.574700000000004</v>
      </c>
      <c r="AL68">
        <v>7.8020999999999994</v>
      </c>
      <c r="AM68">
        <v>0</v>
      </c>
      <c r="AN68">
        <v>0</v>
      </c>
      <c r="AO68">
        <v>0</v>
      </c>
      <c r="AP68">
        <v>1.4065380000000003</v>
      </c>
      <c r="AQ68">
        <v>7.2928900000000008</v>
      </c>
      <c r="AR68">
        <v>1.9395072000000002</v>
      </c>
      <c r="AS68">
        <v>2.2450849920000002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46.337178111632568</v>
      </c>
      <c r="BB68">
        <f t="shared" ref="BB68:BB99" si="1">SUM(B68:AZ68)-BA68</f>
        <v>1114.9956015327311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512.00889642055108</v>
      </c>
      <c r="L69">
        <v>161.70098324188049</v>
      </c>
      <c r="M69">
        <v>63.774029208649381</v>
      </c>
      <c r="N69">
        <v>51.885416666666664</v>
      </c>
      <c r="O69">
        <v>73.284876400235831</v>
      </c>
      <c r="P69">
        <v>20.539608795832493</v>
      </c>
      <c r="Q69">
        <v>9.5874236867239713</v>
      </c>
      <c r="R69">
        <v>18.617906853352984</v>
      </c>
      <c r="S69">
        <v>11.5396719444885</v>
      </c>
      <c r="T69">
        <v>0</v>
      </c>
      <c r="U69">
        <v>62.100953636454072</v>
      </c>
      <c r="V69">
        <v>0</v>
      </c>
      <c r="W69">
        <v>0</v>
      </c>
      <c r="X69">
        <v>64.788547305516261</v>
      </c>
      <c r="Y69">
        <v>0</v>
      </c>
      <c r="Z69">
        <v>0</v>
      </c>
      <c r="AA69">
        <v>0</v>
      </c>
      <c r="AB69">
        <v>0</v>
      </c>
      <c r="AC69">
        <v>8.5094038152000007</v>
      </c>
      <c r="AD69">
        <v>0</v>
      </c>
      <c r="AE69">
        <v>1.6904808</v>
      </c>
      <c r="AF69">
        <v>6.1515000000000013</v>
      </c>
      <c r="AG69">
        <v>30.279807839999997</v>
      </c>
      <c r="AH69">
        <v>10.273283280000001</v>
      </c>
      <c r="AI69">
        <v>0</v>
      </c>
      <c r="AJ69">
        <v>0</v>
      </c>
      <c r="AK69">
        <v>22.574700000000004</v>
      </c>
      <c r="AL69">
        <v>17.337999999999997</v>
      </c>
      <c r="AM69">
        <v>0</v>
      </c>
      <c r="AN69">
        <v>0</v>
      </c>
      <c r="AO69">
        <v>0</v>
      </c>
      <c r="AP69">
        <v>1.4065380000000003</v>
      </c>
      <c r="AQ69">
        <v>16.376249999999999</v>
      </c>
      <c r="AR69">
        <v>1.9395072000000002</v>
      </c>
      <c r="AS69">
        <v>2.2450849920000002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46.627654275485128</v>
      </c>
      <c r="BB69">
        <f t="shared" si="1"/>
        <v>1121.9852158120664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512.00889642055108</v>
      </c>
      <c r="L70">
        <v>161.70098324188049</v>
      </c>
      <c r="M70">
        <v>63.774029208649381</v>
      </c>
      <c r="N70">
        <v>51.885416666666664</v>
      </c>
      <c r="O70">
        <v>73.284876400235831</v>
      </c>
      <c r="P70">
        <v>20.539608795832493</v>
      </c>
      <c r="Q70">
        <v>9.5874236867239713</v>
      </c>
      <c r="R70">
        <v>18.617906853352984</v>
      </c>
      <c r="S70">
        <v>11.591231767955803</v>
      </c>
      <c r="T70">
        <v>0</v>
      </c>
      <c r="U70">
        <v>62.100953636454072</v>
      </c>
      <c r="V70">
        <v>0</v>
      </c>
      <c r="W70">
        <v>0</v>
      </c>
      <c r="X70">
        <v>64.788547305516261</v>
      </c>
      <c r="Y70">
        <v>0</v>
      </c>
      <c r="Z70">
        <v>0</v>
      </c>
      <c r="AA70">
        <v>0</v>
      </c>
      <c r="AB70">
        <v>0</v>
      </c>
      <c r="AC70">
        <v>8.5094038152000007</v>
      </c>
      <c r="AD70">
        <v>0</v>
      </c>
      <c r="AE70">
        <v>1.6904808</v>
      </c>
      <c r="AF70">
        <v>6.1515000000000013</v>
      </c>
      <c r="AG70">
        <v>30.279807839999997</v>
      </c>
      <c r="AH70">
        <v>20.546566560000002</v>
      </c>
      <c r="AI70">
        <v>0</v>
      </c>
      <c r="AJ70">
        <v>0</v>
      </c>
      <c r="AK70">
        <v>22.574700000000004</v>
      </c>
      <c r="AL70">
        <v>17.337999999999997</v>
      </c>
      <c r="AM70">
        <v>0</v>
      </c>
      <c r="AN70">
        <v>0</v>
      </c>
      <c r="AO70">
        <v>0</v>
      </c>
      <c r="AP70">
        <v>1.0689688800000001</v>
      </c>
      <c r="AQ70">
        <v>25.110249999999997</v>
      </c>
      <c r="AR70">
        <v>1.9395072000000002</v>
      </c>
      <c r="AS70">
        <v>2.2450849920000002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47.374633252681321</v>
      </c>
      <c r="BB70">
        <f t="shared" si="1"/>
        <v>1139.9595108183373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512.00889642055108</v>
      </c>
      <c r="L71">
        <v>161.70098324188049</v>
      </c>
      <c r="M71">
        <v>63.774029208649381</v>
      </c>
      <c r="N71">
        <v>51.885416666666664</v>
      </c>
      <c r="O71">
        <v>73.284876400235831</v>
      </c>
      <c r="P71">
        <v>20.539608795832493</v>
      </c>
      <c r="Q71">
        <v>9.5874236867239713</v>
      </c>
      <c r="R71">
        <v>18.617906853352984</v>
      </c>
      <c r="S71">
        <v>11.591231767955803</v>
      </c>
      <c r="T71">
        <v>0</v>
      </c>
      <c r="U71">
        <v>62.100953636454072</v>
      </c>
      <c r="V71">
        <v>0</v>
      </c>
      <c r="W71">
        <v>0</v>
      </c>
      <c r="X71">
        <v>64.788547305516261</v>
      </c>
      <c r="Y71">
        <v>0</v>
      </c>
      <c r="Z71">
        <v>0</v>
      </c>
      <c r="AA71">
        <v>0</v>
      </c>
      <c r="AB71">
        <v>0</v>
      </c>
      <c r="AC71">
        <v>8.5094038152000007</v>
      </c>
      <c r="AD71">
        <v>4.0125470112000006</v>
      </c>
      <c r="AE71">
        <v>1.6904808</v>
      </c>
      <c r="AF71">
        <v>12.303000000000001</v>
      </c>
      <c r="AG71">
        <v>30.279807839999997</v>
      </c>
      <c r="AH71">
        <v>30.819849840000003</v>
      </c>
      <c r="AI71">
        <v>0</v>
      </c>
      <c r="AJ71">
        <v>0</v>
      </c>
      <c r="AK71">
        <v>22.574700000000004</v>
      </c>
      <c r="AL71">
        <v>17.337999999999997</v>
      </c>
      <c r="AM71">
        <v>0</v>
      </c>
      <c r="AN71">
        <v>0</v>
      </c>
      <c r="AO71">
        <v>0</v>
      </c>
      <c r="AP71">
        <v>1.0689688800000001</v>
      </c>
      <c r="AQ71">
        <v>43.145960000000002</v>
      </c>
      <c r="AR71">
        <v>17.455564799999998</v>
      </c>
      <c r="AS71">
        <v>2.2450849920000002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49.528798236040934</v>
      </c>
      <c r="BB71">
        <f t="shared" si="1"/>
        <v>1191.7944437261781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512.00889642055108</v>
      </c>
      <c r="L72">
        <v>161.70098324188049</v>
      </c>
      <c r="M72">
        <v>63.774029208649381</v>
      </c>
      <c r="N72">
        <v>51.885416666666664</v>
      </c>
      <c r="O72">
        <v>73.284876400235831</v>
      </c>
      <c r="P72">
        <v>20.539608795832493</v>
      </c>
      <c r="Q72">
        <v>9.5874236867239713</v>
      </c>
      <c r="R72">
        <v>18.617906853352984</v>
      </c>
      <c r="S72">
        <v>11.591231767955803</v>
      </c>
      <c r="T72">
        <v>0</v>
      </c>
      <c r="U72">
        <v>62.100953636454072</v>
      </c>
      <c r="V72">
        <v>0</v>
      </c>
      <c r="W72">
        <v>0</v>
      </c>
      <c r="X72">
        <v>64.788547305516261</v>
      </c>
      <c r="Y72">
        <v>0</v>
      </c>
      <c r="Z72">
        <v>0</v>
      </c>
      <c r="AA72">
        <v>0</v>
      </c>
      <c r="AB72">
        <v>5.7842815680000017</v>
      </c>
      <c r="AC72">
        <v>8.5094038152000007</v>
      </c>
      <c r="AD72">
        <v>8.0250940224000011</v>
      </c>
      <c r="AE72">
        <v>9.5793912000000017</v>
      </c>
      <c r="AF72">
        <v>18.454499999999999</v>
      </c>
      <c r="AG72">
        <v>30.279807839999997</v>
      </c>
      <c r="AH72">
        <v>41.093133120000005</v>
      </c>
      <c r="AI72">
        <v>1.1182032</v>
      </c>
      <c r="AJ72">
        <v>0</v>
      </c>
      <c r="AK72">
        <v>22.574700000000004</v>
      </c>
      <c r="AL72">
        <v>17.337999999999997</v>
      </c>
      <c r="AM72">
        <v>0</v>
      </c>
      <c r="AN72">
        <v>0</v>
      </c>
      <c r="AO72">
        <v>0</v>
      </c>
      <c r="AP72">
        <v>1.0689688800000001</v>
      </c>
      <c r="AQ72">
        <v>43.145960000000002</v>
      </c>
      <c r="AR72">
        <v>17.455564799999998</v>
      </c>
      <c r="AS72">
        <v>2.2450849920000002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50.934424860122895</v>
      </c>
      <c r="BB72">
        <f t="shared" si="1"/>
        <v>1225.6175425612962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512.00889642055108</v>
      </c>
      <c r="L73">
        <v>182.76221234241629</v>
      </c>
      <c r="M73">
        <v>63.774029208649381</v>
      </c>
      <c r="N73">
        <v>51.885416666666664</v>
      </c>
      <c r="O73">
        <v>73.284876400235831</v>
      </c>
      <c r="P73">
        <v>20.539608795832493</v>
      </c>
      <c r="Q73">
        <v>9.5874236867239713</v>
      </c>
      <c r="R73">
        <v>18.617906853352984</v>
      </c>
      <c r="S73">
        <v>11.591231767955803</v>
      </c>
      <c r="T73">
        <v>0</v>
      </c>
      <c r="U73">
        <v>62.100953636454072</v>
      </c>
      <c r="V73">
        <v>0</v>
      </c>
      <c r="W73">
        <v>0</v>
      </c>
      <c r="X73">
        <v>64.788547305516261</v>
      </c>
      <c r="Y73">
        <v>0</v>
      </c>
      <c r="Z73">
        <v>0</v>
      </c>
      <c r="AA73">
        <v>0</v>
      </c>
      <c r="AB73">
        <v>11.568563136</v>
      </c>
      <c r="AC73">
        <v>8.5094038152000007</v>
      </c>
      <c r="AD73">
        <v>12.0376410336</v>
      </c>
      <c r="AE73">
        <v>21.7125353952</v>
      </c>
      <c r="AF73">
        <v>21.188500000000001</v>
      </c>
      <c r="AG73">
        <v>30.279807839999997</v>
      </c>
      <c r="AH73">
        <v>51.366416399999999</v>
      </c>
      <c r="AI73">
        <v>7.2683207999999997</v>
      </c>
      <c r="AJ73">
        <v>0</v>
      </c>
      <c r="AK73">
        <v>22.574700000000004</v>
      </c>
      <c r="AL73">
        <v>49.846749999999993</v>
      </c>
      <c r="AM73">
        <v>0</v>
      </c>
      <c r="AN73">
        <v>0</v>
      </c>
      <c r="AO73">
        <v>0</v>
      </c>
      <c r="AP73">
        <v>1.0689688800000001</v>
      </c>
      <c r="AQ73">
        <v>43.145960000000002</v>
      </c>
      <c r="AR73">
        <v>2.9092607999999998</v>
      </c>
      <c r="AS73">
        <v>2.2450849920000002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54.130855188307223</v>
      </c>
      <c r="BB73">
        <f t="shared" si="1"/>
        <v>1302.5321609880477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512.00889642055108</v>
      </c>
      <c r="L74">
        <v>182.76221234241629</v>
      </c>
      <c r="M74">
        <v>63.774029208649381</v>
      </c>
      <c r="N74">
        <v>51.885416666666664</v>
      </c>
      <c r="O74">
        <v>73.284876400235831</v>
      </c>
      <c r="P74">
        <v>20.539608795832493</v>
      </c>
      <c r="Q74">
        <v>9.5874236867239713</v>
      </c>
      <c r="R74">
        <v>18.617906853352984</v>
      </c>
      <c r="S74">
        <v>11.591231767955803</v>
      </c>
      <c r="T74">
        <v>0</v>
      </c>
      <c r="U74">
        <v>62.100953636454072</v>
      </c>
      <c r="V74">
        <v>0</v>
      </c>
      <c r="W74">
        <v>0</v>
      </c>
      <c r="X74">
        <v>64.788547305516261</v>
      </c>
      <c r="Y74">
        <v>0</v>
      </c>
      <c r="Z74">
        <v>0</v>
      </c>
      <c r="AA74">
        <v>0</v>
      </c>
      <c r="AB74">
        <v>17.352844704000002</v>
      </c>
      <c r="AC74">
        <v>8.5094038152000007</v>
      </c>
      <c r="AD74">
        <v>16.050188044800002</v>
      </c>
      <c r="AE74">
        <v>21.7125353952</v>
      </c>
      <c r="AF74">
        <v>21.188500000000001</v>
      </c>
      <c r="AG74">
        <v>30.279807839999997</v>
      </c>
      <c r="AH74">
        <v>51.366416399999999</v>
      </c>
      <c r="AI74">
        <v>7.2683207999999997</v>
      </c>
      <c r="AJ74">
        <v>0</v>
      </c>
      <c r="AK74">
        <v>22.574700000000004</v>
      </c>
      <c r="AL74">
        <v>49.846749999999993</v>
      </c>
      <c r="AM74">
        <v>0</v>
      </c>
      <c r="AN74">
        <v>0</v>
      </c>
      <c r="AO74">
        <v>0</v>
      </c>
      <c r="AP74">
        <v>1.0689688800000001</v>
      </c>
      <c r="AQ74">
        <v>43.145960000000002</v>
      </c>
      <c r="AR74">
        <v>2.9092607999999998</v>
      </c>
      <c r="AS74">
        <v>2.2450849920000002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54.521748458707222</v>
      </c>
      <c r="BB74">
        <f t="shared" si="1"/>
        <v>1311.9380962968478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512.00889642055108</v>
      </c>
      <c r="L75">
        <v>182.76221234241629</v>
      </c>
      <c r="M75">
        <v>63.774029208649381</v>
      </c>
      <c r="N75">
        <v>51.885416666666664</v>
      </c>
      <c r="O75">
        <v>73.284876400235831</v>
      </c>
      <c r="P75">
        <v>20.539608795832493</v>
      </c>
      <c r="Q75">
        <v>9.5874236867239713</v>
      </c>
      <c r="R75">
        <v>18.617906853352984</v>
      </c>
      <c r="S75">
        <v>11.591231767955803</v>
      </c>
      <c r="T75">
        <v>0</v>
      </c>
      <c r="U75">
        <v>62.100953636454072</v>
      </c>
      <c r="V75">
        <v>0</v>
      </c>
      <c r="W75">
        <v>0</v>
      </c>
      <c r="X75">
        <v>64.788547305516261</v>
      </c>
      <c r="Y75">
        <v>0</v>
      </c>
      <c r="Z75">
        <v>0</v>
      </c>
      <c r="AA75">
        <v>0</v>
      </c>
      <c r="AB75">
        <v>17.352844704000002</v>
      </c>
      <c r="AC75">
        <v>8.5094038152000007</v>
      </c>
      <c r="AD75">
        <v>16.050188044800002</v>
      </c>
      <c r="AE75">
        <v>21.7125353952</v>
      </c>
      <c r="AF75">
        <v>21.188500000000001</v>
      </c>
      <c r="AG75">
        <v>30.279807839999997</v>
      </c>
      <c r="AH75">
        <v>51.366416399999999</v>
      </c>
      <c r="AI75">
        <v>7.2683207999999997</v>
      </c>
      <c r="AJ75">
        <v>0</v>
      </c>
      <c r="AK75">
        <v>22.574700000000004</v>
      </c>
      <c r="AL75">
        <v>49.846749999999993</v>
      </c>
      <c r="AM75">
        <v>0</v>
      </c>
      <c r="AN75">
        <v>0</v>
      </c>
      <c r="AO75">
        <v>0</v>
      </c>
      <c r="AP75">
        <v>1.0689688800000001</v>
      </c>
      <c r="AQ75">
        <v>43.145960000000002</v>
      </c>
      <c r="AR75">
        <v>2.9092607999999998</v>
      </c>
      <c r="AS75">
        <v>2.2450849920000002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54.521748458707222</v>
      </c>
      <c r="BB75">
        <f t="shared" si="1"/>
        <v>1311.9380962968478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512.00889642055108</v>
      </c>
      <c r="L76">
        <v>182.76221234241629</v>
      </c>
      <c r="M76">
        <v>63.774029208649381</v>
      </c>
      <c r="N76">
        <v>51.885416666666664</v>
      </c>
      <c r="O76">
        <v>73.284876400235831</v>
      </c>
      <c r="P76">
        <v>20.539608795832493</v>
      </c>
      <c r="Q76">
        <v>9.5874236867239713</v>
      </c>
      <c r="R76">
        <v>18.617906853352984</v>
      </c>
      <c r="S76">
        <v>11.591231767955803</v>
      </c>
      <c r="T76">
        <v>0</v>
      </c>
      <c r="U76">
        <v>62.100953636454072</v>
      </c>
      <c r="V76">
        <v>0</v>
      </c>
      <c r="W76">
        <v>0</v>
      </c>
      <c r="X76">
        <v>64.788547305516261</v>
      </c>
      <c r="Y76">
        <v>0</v>
      </c>
      <c r="Z76">
        <v>0</v>
      </c>
      <c r="AA76">
        <v>0</v>
      </c>
      <c r="AB76">
        <v>17.352844704000002</v>
      </c>
      <c r="AC76">
        <v>8.5094038152000007</v>
      </c>
      <c r="AD76">
        <v>16.050188044800002</v>
      </c>
      <c r="AE76">
        <v>21.7125353952</v>
      </c>
      <c r="AF76">
        <v>21.188500000000001</v>
      </c>
      <c r="AG76">
        <v>30.279807839999997</v>
      </c>
      <c r="AH76">
        <v>51.366416399999999</v>
      </c>
      <c r="AI76">
        <v>7.2683207999999997</v>
      </c>
      <c r="AJ76">
        <v>0</v>
      </c>
      <c r="AK76">
        <v>22.574700000000004</v>
      </c>
      <c r="AL76">
        <v>49.846749999999993</v>
      </c>
      <c r="AM76">
        <v>0</v>
      </c>
      <c r="AN76">
        <v>0</v>
      </c>
      <c r="AO76">
        <v>0</v>
      </c>
      <c r="AP76">
        <v>1.0689688800000001</v>
      </c>
      <c r="AQ76">
        <v>43.145960000000002</v>
      </c>
      <c r="AR76">
        <v>2.9092607999999998</v>
      </c>
      <c r="AS76">
        <v>2.2450849920000002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54.521748458707222</v>
      </c>
      <c r="BB76">
        <f t="shared" si="1"/>
        <v>1311.9380962968478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512.00889642055108</v>
      </c>
      <c r="L77">
        <v>182.76221234241629</v>
      </c>
      <c r="M77">
        <v>63.774029208649381</v>
      </c>
      <c r="N77">
        <v>51.885416666666664</v>
      </c>
      <c r="O77">
        <v>73.284876400235831</v>
      </c>
      <c r="P77">
        <v>20.539608795832493</v>
      </c>
      <c r="Q77">
        <v>9.5874236867239713</v>
      </c>
      <c r="R77">
        <v>18.617906853352984</v>
      </c>
      <c r="S77">
        <v>11.591231767955803</v>
      </c>
      <c r="T77">
        <v>0</v>
      </c>
      <c r="U77">
        <v>62.100953636454072</v>
      </c>
      <c r="V77">
        <v>0</v>
      </c>
      <c r="W77">
        <v>0</v>
      </c>
      <c r="X77">
        <v>64.788547305516261</v>
      </c>
      <c r="Y77">
        <v>0</v>
      </c>
      <c r="Z77">
        <v>0</v>
      </c>
      <c r="AA77">
        <v>0</v>
      </c>
      <c r="AB77">
        <v>17.352844704000002</v>
      </c>
      <c r="AC77">
        <v>8.5094038152000007</v>
      </c>
      <c r="AD77">
        <v>16.050188044800002</v>
      </c>
      <c r="AE77">
        <v>21.7125353952</v>
      </c>
      <c r="AF77">
        <v>21.188500000000001</v>
      </c>
      <c r="AG77">
        <v>30.279807839999997</v>
      </c>
      <c r="AH77">
        <v>51.366416399999999</v>
      </c>
      <c r="AI77">
        <v>7.2683207999999997</v>
      </c>
      <c r="AJ77">
        <v>0</v>
      </c>
      <c r="AK77">
        <v>22.574700000000004</v>
      </c>
      <c r="AL77">
        <v>49.846749999999993</v>
      </c>
      <c r="AM77">
        <v>0</v>
      </c>
      <c r="AN77">
        <v>0</v>
      </c>
      <c r="AO77">
        <v>0</v>
      </c>
      <c r="AP77">
        <v>1.0689688800000001</v>
      </c>
      <c r="AQ77">
        <v>43.145960000000002</v>
      </c>
      <c r="AR77">
        <v>2.9092607999999998</v>
      </c>
      <c r="AS77">
        <v>2.2450849920000002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54.521748458707222</v>
      </c>
      <c r="BB77">
        <f t="shared" si="1"/>
        <v>1311.9380962968478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512.00889642055108</v>
      </c>
      <c r="L78">
        <v>182.76221234241629</v>
      </c>
      <c r="M78">
        <v>63.774029208649381</v>
      </c>
      <c r="N78">
        <v>51.885416666666664</v>
      </c>
      <c r="O78">
        <v>73.284876400235831</v>
      </c>
      <c r="P78">
        <v>20.539608795832493</v>
      </c>
      <c r="Q78">
        <v>9.5874236867239713</v>
      </c>
      <c r="R78">
        <v>18.617906853352984</v>
      </c>
      <c r="S78">
        <v>11.591231767955803</v>
      </c>
      <c r="T78">
        <v>0</v>
      </c>
      <c r="U78">
        <v>62.100953636454072</v>
      </c>
      <c r="V78">
        <v>0</v>
      </c>
      <c r="W78">
        <v>0</v>
      </c>
      <c r="X78">
        <v>64.788547305516261</v>
      </c>
      <c r="Y78">
        <v>0</v>
      </c>
      <c r="Z78">
        <v>0</v>
      </c>
      <c r="AA78">
        <v>0</v>
      </c>
      <c r="AB78">
        <v>11.568563136</v>
      </c>
      <c r="AC78">
        <v>8.5094038152000007</v>
      </c>
      <c r="AD78">
        <v>16.050188044800002</v>
      </c>
      <c r="AE78">
        <v>21.7125353952</v>
      </c>
      <c r="AF78">
        <v>21.188500000000001</v>
      </c>
      <c r="AG78">
        <v>30.279807839999997</v>
      </c>
      <c r="AH78">
        <v>51.366416399999999</v>
      </c>
      <c r="AI78">
        <v>7.2683207999999997</v>
      </c>
      <c r="AJ78">
        <v>0</v>
      </c>
      <c r="AK78">
        <v>22.574700000000004</v>
      </c>
      <c r="AL78">
        <v>49.846749999999993</v>
      </c>
      <c r="AM78">
        <v>0</v>
      </c>
      <c r="AN78">
        <v>0</v>
      </c>
      <c r="AO78">
        <v>0</v>
      </c>
      <c r="AP78">
        <v>1.0689688800000001</v>
      </c>
      <c r="AQ78">
        <v>43.145960000000002</v>
      </c>
      <c r="AR78">
        <v>2.9092607999999998</v>
      </c>
      <c r="AS78">
        <v>2.2450849920000002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54.290955446707216</v>
      </c>
      <c r="BB78">
        <f t="shared" si="1"/>
        <v>1306.3846077408477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512.00889642055108</v>
      </c>
      <c r="L79">
        <v>182.76221234241629</v>
      </c>
      <c r="M79">
        <v>63.774029208649381</v>
      </c>
      <c r="N79">
        <v>51.885416666666664</v>
      </c>
      <c r="O79">
        <v>73.284876400235831</v>
      </c>
      <c r="P79">
        <v>20.539608795832493</v>
      </c>
      <c r="Q79">
        <v>9.5874236867239713</v>
      </c>
      <c r="R79">
        <v>18.617906853352984</v>
      </c>
      <c r="S79">
        <v>11.591231767955803</v>
      </c>
      <c r="T79">
        <v>0</v>
      </c>
      <c r="U79">
        <v>62.100953636454072</v>
      </c>
      <c r="V79">
        <v>0</v>
      </c>
      <c r="W79">
        <v>0</v>
      </c>
      <c r="X79">
        <v>64.788547305516261</v>
      </c>
      <c r="Y79">
        <v>0</v>
      </c>
      <c r="Z79">
        <v>0</v>
      </c>
      <c r="AA79">
        <v>0</v>
      </c>
      <c r="AB79">
        <v>5.7842815680000017</v>
      </c>
      <c r="AC79">
        <v>8.5094038152000007</v>
      </c>
      <c r="AD79">
        <v>8.0065281600000002</v>
      </c>
      <c r="AE79">
        <v>9.0158975999999988</v>
      </c>
      <c r="AF79">
        <v>18.454499999999999</v>
      </c>
      <c r="AG79">
        <v>30.279807839999997</v>
      </c>
      <c r="AH79">
        <v>51.366416399999999</v>
      </c>
      <c r="AI79">
        <v>1.1182032</v>
      </c>
      <c r="AJ79">
        <v>0</v>
      </c>
      <c r="AK79">
        <v>22.574700000000004</v>
      </c>
      <c r="AL79">
        <v>15.604199999999999</v>
      </c>
      <c r="AM79">
        <v>0</v>
      </c>
      <c r="AN79">
        <v>0</v>
      </c>
      <c r="AO79">
        <v>0</v>
      </c>
      <c r="AP79">
        <v>1.0689688800000001</v>
      </c>
      <c r="AQ79">
        <v>43.145960000000002</v>
      </c>
      <c r="AR79">
        <v>17.455564799999998</v>
      </c>
      <c r="AS79">
        <v>10.752775488000001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52.431725521834281</v>
      </c>
      <c r="BB79">
        <f t="shared" si="1"/>
        <v>1261.6465853137206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512.00889642055108</v>
      </c>
      <c r="L80">
        <v>182.76221234241629</v>
      </c>
      <c r="M80">
        <v>63.774029208649381</v>
      </c>
      <c r="N80">
        <v>51.885416666666664</v>
      </c>
      <c r="O80">
        <v>73.284876400235831</v>
      </c>
      <c r="P80">
        <v>20.539608795832493</v>
      </c>
      <c r="Q80">
        <v>9.5874236867239713</v>
      </c>
      <c r="R80">
        <v>18.617906853352984</v>
      </c>
      <c r="S80">
        <v>11.591231767955803</v>
      </c>
      <c r="T80">
        <v>0</v>
      </c>
      <c r="U80">
        <v>62.100953636454072</v>
      </c>
      <c r="V80">
        <v>0</v>
      </c>
      <c r="W80">
        <v>0</v>
      </c>
      <c r="X80">
        <v>64.788547305516261</v>
      </c>
      <c r="Y80">
        <v>0</v>
      </c>
      <c r="Z80">
        <v>0</v>
      </c>
      <c r="AA80">
        <v>0</v>
      </c>
      <c r="AB80">
        <v>0</v>
      </c>
      <c r="AC80">
        <v>8.5094038152000007</v>
      </c>
      <c r="AD80">
        <v>0</v>
      </c>
      <c r="AE80">
        <v>4.2825513599999994</v>
      </c>
      <c r="AF80">
        <v>18.454499999999999</v>
      </c>
      <c r="AG80">
        <v>30.279807839999997</v>
      </c>
      <c r="AH80">
        <v>41.093133120000005</v>
      </c>
      <c r="AI80">
        <v>0</v>
      </c>
      <c r="AJ80">
        <v>0</v>
      </c>
      <c r="AK80">
        <v>22.574700000000004</v>
      </c>
      <c r="AL80">
        <v>15.604199999999999</v>
      </c>
      <c r="AM80">
        <v>0</v>
      </c>
      <c r="AN80">
        <v>0</v>
      </c>
      <c r="AO80">
        <v>0</v>
      </c>
      <c r="AP80">
        <v>1.0689688800000001</v>
      </c>
      <c r="AQ80">
        <v>43.145960000000002</v>
      </c>
      <c r="AR80">
        <v>17.455564799999998</v>
      </c>
      <c r="AS80">
        <v>10.752775488000001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51.238091478634274</v>
      </c>
      <c r="BB80">
        <f t="shared" si="1"/>
        <v>1232.9245769089207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512.00889642055108</v>
      </c>
      <c r="L81">
        <v>203.60249481191985</v>
      </c>
      <c r="M81">
        <v>63.774029208649381</v>
      </c>
      <c r="N81">
        <v>51.885416666666664</v>
      </c>
      <c r="O81">
        <v>73.284876400235831</v>
      </c>
      <c r="P81">
        <v>20.539608795832493</v>
      </c>
      <c r="Q81">
        <v>9.5874236867239713</v>
      </c>
      <c r="R81">
        <v>18.620152923832922</v>
      </c>
      <c r="S81">
        <v>11.594602535657689</v>
      </c>
      <c r="T81">
        <v>0</v>
      </c>
      <c r="U81">
        <v>59.556321317427383</v>
      </c>
      <c r="V81">
        <v>0</v>
      </c>
      <c r="W81">
        <v>0</v>
      </c>
      <c r="X81">
        <v>64.789379148425368</v>
      </c>
      <c r="Y81">
        <v>0</v>
      </c>
      <c r="Z81">
        <v>0</v>
      </c>
      <c r="AA81">
        <v>0</v>
      </c>
      <c r="AB81">
        <v>0</v>
      </c>
      <c r="AC81">
        <v>4.2505073280000003</v>
      </c>
      <c r="AD81">
        <v>0</v>
      </c>
      <c r="AE81">
        <v>1.6904808</v>
      </c>
      <c r="AF81">
        <v>12.303000000000001</v>
      </c>
      <c r="AG81">
        <v>30.279807839999997</v>
      </c>
      <c r="AH81">
        <v>30.819849840000003</v>
      </c>
      <c r="AI81">
        <v>0</v>
      </c>
      <c r="AJ81">
        <v>0</v>
      </c>
      <c r="AK81">
        <v>22.574700000000004</v>
      </c>
      <c r="AL81">
        <v>15.604199999999999</v>
      </c>
      <c r="AM81">
        <v>0</v>
      </c>
      <c r="AN81">
        <v>0</v>
      </c>
      <c r="AO81">
        <v>0</v>
      </c>
      <c r="AP81">
        <v>1.0689688800000001</v>
      </c>
      <c r="AQ81">
        <v>43.145960000000002</v>
      </c>
      <c r="AR81">
        <v>2.9092607999999998</v>
      </c>
      <c r="AS81">
        <v>10.752775488000001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50.45924486614571</v>
      </c>
      <c r="BB81">
        <f t="shared" si="1"/>
        <v>1214.1834680257768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512.00889642055108</v>
      </c>
      <c r="L82">
        <v>195.26091039968532</v>
      </c>
      <c r="M82">
        <v>63.774029208649381</v>
      </c>
      <c r="N82">
        <v>51.885416666666664</v>
      </c>
      <c r="O82">
        <v>73.284876400235831</v>
      </c>
      <c r="P82">
        <v>20.539608795832493</v>
      </c>
      <c r="Q82">
        <v>9.5874236867239713</v>
      </c>
      <c r="R82">
        <v>18.620152923832922</v>
      </c>
      <c r="S82">
        <v>11.594602535657689</v>
      </c>
      <c r="T82">
        <v>0</v>
      </c>
      <c r="U82">
        <v>57.056321061180292</v>
      </c>
      <c r="V82">
        <v>0</v>
      </c>
      <c r="W82">
        <v>0</v>
      </c>
      <c r="X82">
        <v>64.789379148425368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1.6904808</v>
      </c>
      <c r="AF82">
        <v>12.303000000000001</v>
      </c>
      <c r="AG82">
        <v>30.279807839999997</v>
      </c>
      <c r="AH82">
        <v>19.964275200000003</v>
      </c>
      <c r="AI82">
        <v>0</v>
      </c>
      <c r="AJ82">
        <v>0</v>
      </c>
      <c r="AK82">
        <v>22.574700000000004</v>
      </c>
      <c r="AL82">
        <v>15.604199999999999</v>
      </c>
      <c r="AM82">
        <v>0</v>
      </c>
      <c r="AN82">
        <v>0</v>
      </c>
      <c r="AO82">
        <v>0</v>
      </c>
      <c r="AP82">
        <v>1.0689688800000001</v>
      </c>
      <c r="AQ82">
        <v>43.145960000000002</v>
      </c>
      <c r="AR82">
        <v>5.8185216000000004</v>
      </c>
      <c r="AS82">
        <v>10.752775488000001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49.54001193712925</v>
      </c>
      <c r="BB82">
        <f t="shared" si="1"/>
        <v>1192.0642951183117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512.00889642055108</v>
      </c>
      <c r="L83">
        <v>198.38558491400258</v>
      </c>
      <c r="M83">
        <v>63.774029208649381</v>
      </c>
      <c r="N83">
        <v>51.885416666666664</v>
      </c>
      <c r="O83">
        <v>73.284876400235831</v>
      </c>
      <c r="P83">
        <v>20.539608795832493</v>
      </c>
      <c r="Q83">
        <v>9.5874236867239713</v>
      </c>
      <c r="R83">
        <v>18.620152923832922</v>
      </c>
      <c r="S83">
        <v>11.594602535657689</v>
      </c>
      <c r="T83">
        <v>0</v>
      </c>
      <c r="U83">
        <v>51.746292979942695</v>
      </c>
      <c r="V83">
        <v>0</v>
      </c>
      <c r="W83">
        <v>0</v>
      </c>
      <c r="X83">
        <v>64.789379148425368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1.6904808</v>
      </c>
      <c r="AF83">
        <v>12.303000000000001</v>
      </c>
      <c r="AG83">
        <v>30.279807839999997</v>
      </c>
      <c r="AH83">
        <v>19.964275200000003</v>
      </c>
      <c r="AI83">
        <v>0</v>
      </c>
      <c r="AJ83">
        <v>0</v>
      </c>
      <c r="AK83">
        <v>22.574700000000004</v>
      </c>
      <c r="AL83">
        <v>15.604199999999999</v>
      </c>
      <c r="AM83">
        <v>0</v>
      </c>
      <c r="AN83">
        <v>0</v>
      </c>
      <c r="AO83">
        <v>0</v>
      </c>
      <c r="AP83">
        <v>1.0689688800000001</v>
      </c>
      <c r="AQ83">
        <v>43.145960000000002</v>
      </c>
      <c r="AR83">
        <v>5.8185216000000004</v>
      </c>
      <c r="AS83">
        <v>5.3173065600000005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49.235941053664732</v>
      </c>
      <c r="BB83">
        <f t="shared" si="1"/>
        <v>1184.7475435068559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512.00889642055108</v>
      </c>
      <c r="L84">
        <v>205.46818028270485</v>
      </c>
      <c r="M84">
        <v>63.774029208649381</v>
      </c>
      <c r="N84">
        <v>51.885416666666664</v>
      </c>
      <c r="O84">
        <v>73.284876400235831</v>
      </c>
      <c r="P84">
        <v>20.539608795832493</v>
      </c>
      <c r="Q84">
        <v>9.5874236867239713</v>
      </c>
      <c r="R84">
        <v>18.620152923832922</v>
      </c>
      <c r="S84">
        <v>11.594602535657689</v>
      </c>
      <c r="T84">
        <v>0</v>
      </c>
      <c r="U84">
        <v>51.746292979942695</v>
      </c>
      <c r="V84">
        <v>0</v>
      </c>
      <c r="W84">
        <v>0</v>
      </c>
      <c r="X84">
        <v>64.789379148425368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1.6904808</v>
      </c>
      <c r="AF84">
        <v>12.303000000000001</v>
      </c>
      <c r="AG84">
        <v>30.279807839999997</v>
      </c>
      <c r="AH84">
        <v>9.150292799999999</v>
      </c>
      <c r="AI84">
        <v>0</v>
      </c>
      <c r="AJ84">
        <v>0</v>
      </c>
      <c r="AK84">
        <v>22.574700000000004</v>
      </c>
      <c r="AL84">
        <v>15.604199999999999</v>
      </c>
      <c r="AM84">
        <v>0</v>
      </c>
      <c r="AN84">
        <v>0</v>
      </c>
      <c r="AO84">
        <v>0</v>
      </c>
      <c r="AP84">
        <v>1.0689688800000001</v>
      </c>
      <c r="AQ84">
        <v>43.145960000000002</v>
      </c>
      <c r="AR84">
        <v>5.8185216000000004</v>
      </c>
      <c r="AS84">
        <v>4.4310888000000004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49.051698883966985</v>
      </c>
      <c r="BB84">
        <f t="shared" si="1"/>
        <v>1180.3141808852561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512.00889642055108</v>
      </c>
      <c r="L85">
        <v>209.41568572635265</v>
      </c>
      <c r="M85">
        <v>63.774029208649381</v>
      </c>
      <c r="N85">
        <v>51.885416666666664</v>
      </c>
      <c r="O85">
        <v>73.284876400235831</v>
      </c>
      <c r="P85">
        <v>20.539608795832493</v>
      </c>
      <c r="Q85">
        <v>9.9832660944237404</v>
      </c>
      <c r="R85">
        <v>18.62095650557621</v>
      </c>
      <c r="S85">
        <v>11.591920333839148</v>
      </c>
      <c r="T85">
        <v>0</v>
      </c>
      <c r="U85">
        <v>51.746292979942695</v>
      </c>
      <c r="V85">
        <v>0</v>
      </c>
      <c r="W85">
        <v>0</v>
      </c>
      <c r="X85">
        <v>64.789379148425368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1.6904808</v>
      </c>
      <c r="AF85">
        <v>12.303000000000001</v>
      </c>
      <c r="AG85">
        <v>30.279807839999997</v>
      </c>
      <c r="AH85">
        <v>9.150292799999999</v>
      </c>
      <c r="AI85">
        <v>0</v>
      </c>
      <c r="AJ85">
        <v>0</v>
      </c>
      <c r="AK85">
        <v>22.574700000000004</v>
      </c>
      <c r="AL85">
        <v>15.604199999999999</v>
      </c>
      <c r="AM85">
        <v>0</v>
      </c>
      <c r="AN85">
        <v>0</v>
      </c>
      <c r="AO85">
        <v>0</v>
      </c>
      <c r="AP85">
        <v>1.0689688800000001</v>
      </c>
      <c r="AQ85">
        <v>43.145960000000002</v>
      </c>
      <c r="AR85">
        <v>5.8185216000000004</v>
      </c>
      <c r="AS85">
        <v>4.4310888000000004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49.224922983348158</v>
      </c>
      <c r="BB85">
        <f t="shared" si="1"/>
        <v>1184.4824260171472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511.99508642485728</v>
      </c>
      <c r="L86">
        <v>211.02824156706808</v>
      </c>
      <c r="M86">
        <v>63.774029208649381</v>
      </c>
      <c r="N86">
        <v>51.885416666666664</v>
      </c>
      <c r="O86">
        <v>73.284876400235831</v>
      </c>
      <c r="P86">
        <v>20.539608795832493</v>
      </c>
      <c r="Q86">
        <v>9.9768509907866747</v>
      </c>
      <c r="R86">
        <v>18.619244973544973</v>
      </c>
      <c r="S86">
        <v>11.591168094218416</v>
      </c>
      <c r="T86">
        <v>0</v>
      </c>
      <c r="U86">
        <v>51.746292979942695</v>
      </c>
      <c r="V86">
        <v>0</v>
      </c>
      <c r="W86">
        <v>0</v>
      </c>
      <c r="X86">
        <v>64.789379148425368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</v>
      </c>
      <c r="AF86">
        <v>12.303000000000001</v>
      </c>
      <c r="AG86">
        <v>30.279807839999997</v>
      </c>
      <c r="AH86">
        <v>4.9910688000000016</v>
      </c>
      <c r="AI86">
        <v>0</v>
      </c>
      <c r="AJ86">
        <v>0</v>
      </c>
      <c r="AK86">
        <v>22.574700000000004</v>
      </c>
      <c r="AL86">
        <v>15.604199999999999</v>
      </c>
      <c r="AM86">
        <v>0</v>
      </c>
      <c r="AN86">
        <v>0</v>
      </c>
      <c r="AO86">
        <v>0</v>
      </c>
      <c r="AP86">
        <v>1.4065380000000003</v>
      </c>
      <c r="AQ86">
        <v>43.145960000000002</v>
      </c>
      <c r="AR86">
        <v>5.8185216000000004</v>
      </c>
      <c r="AS86">
        <v>4.4310888000000004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49.135874789111647</v>
      </c>
      <c r="BB86">
        <f t="shared" si="1"/>
        <v>1182.3396863011162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511.99508642485728</v>
      </c>
      <c r="L87">
        <v>211.0613476904455</v>
      </c>
      <c r="M87">
        <v>61.230582419373619</v>
      </c>
      <c r="N87">
        <v>51.885416666666664</v>
      </c>
      <c r="O87">
        <v>73.284876400235831</v>
      </c>
      <c r="P87">
        <v>19.716695092396243</v>
      </c>
      <c r="Q87">
        <v>9.2008524594363781</v>
      </c>
      <c r="R87">
        <v>17.881183431952664</v>
      </c>
      <c r="S87">
        <v>11.37160818181818</v>
      </c>
      <c r="T87">
        <v>0</v>
      </c>
      <c r="U87">
        <v>51.746292979942695</v>
      </c>
      <c r="V87">
        <v>0</v>
      </c>
      <c r="W87">
        <v>0</v>
      </c>
      <c r="X87">
        <v>62.200300567732654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12.303000000000001</v>
      </c>
      <c r="AG87">
        <v>30.279807839999997</v>
      </c>
      <c r="AH87">
        <v>0</v>
      </c>
      <c r="AI87">
        <v>0</v>
      </c>
      <c r="AJ87">
        <v>0</v>
      </c>
      <c r="AK87">
        <v>22.574700000000004</v>
      </c>
      <c r="AL87">
        <v>15.604199999999999</v>
      </c>
      <c r="AM87">
        <v>0</v>
      </c>
      <c r="AN87">
        <v>0</v>
      </c>
      <c r="AO87">
        <v>0</v>
      </c>
      <c r="AP87">
        <v>1.4065380000000003</v>
      </c>
      <c r="AQ87">
        <v>43.145960000000002</v>
      </c>
      <c r="AR87">
        <v>5.8185216000000004</v>
      </c>
      <c r="AS87">
        <v>4.4310888000000004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48.563807474008193</v>
      </c>
      <c r="BB87">
        <f t="shared" si="1"/>
        <v>1168.5742510808495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511.99508642485728</v>
      </c>
      <c r="L88">
        <v>211.0613476904455</v>
      </c>
      <c r="M88">
        <v>61.230582419373619</v>
      </c>
      <c r="N88">
        <v>51.885416666666664</v>
      </c>
      <c r="O88">
        <v>73.284876400235831</v>
      </c>
      <c r="P88">
        <v>19.716695092396243</v>
      </c>
      <c r="Q88">
        <v>9.2008524594363781</v>
      </c>
      <c r="R88">
        <v>17.881183431952664</v>
      </c>
      <c r="S88">
        <v>11.37160818181818</v>
      </c>
      <c r="T88">
        <v>0</v>
      </c>
      <c r="U88">
        <v>51.746292979942695</v>
      </c>
      <c r="V88">
        <v>0</v>
      </c>
      <c r="W88">
        <v>0</v>
      </c>
      <c r="X88">
        <v>62.200300567732654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12.303000000000001</v>
      </c>
      <c r="AG88">
        <v>30.279807839999997</v>
      </c>
      <c r="AH88">
        <v>0</v>
      </c>
      <c r="AI88">
        <v>0</v>
      </c>
      <c r="AJ88">
        <v>0</v>
      </c>
      <c r="AK88">
        <v>22.574700000000004</v>
      </c>
      <c r="AL88">
        <v>15.604199999999999</v>
      </c>
      <c r="AM88">
        <v>0</v>
      </c>
      <c r="AN88">
        <v>0</v>
      </c>
      <c r="AO88">
        <v>0</v>
      </c>
      <c r="AP88">
        <v>1.4065380000000003</v>
      </c>
      <c r="AQ88">
        <v>43.145960000000002</v>
      </c>
      <c r="AR88">
        <v>5.8185216000000004</v>
      </c>
      <c r="AS88">
        <v>4.4310888000000004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48.563807474008193</v>
      </c>
      <c r="BB88">
        <f t="shared" si="1"/>
        <v>1168.5742510808495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512.00005080784479</v>
      </c>
      <c r="L89">
        <v>211.0613476904455</v>
      </c>
      <c r="M89">
        <v>61.230582419373619</v>
      </c>
      <c r="N89">
        <v>51.885416666666664</v>
      </c>
      <c r="O89">
        <v>73.284876400235831</v>
      </c>
      <c r="P89">
        <v>19.716695092396243</v>
      </c>
      <c r="Q89">
        <v>9.2008524594363781</v>
      </c>
      <c r="R89">
        <v>17.881183431952664</v>
      </c>
      <c r="S89">
        <v>11.37160818181818</v>
      </c>
      <c r="T89">
        <v>0</v>
      </c>
      <c r="U89">
        <v>51.746292979942695</v>
      </c>
      <c r="V89">
        <v>0</v>
      </c>
      <c r="W89">
        <v>0</v>
      </c>
      <c r="X89">
        <v>62.200300567732654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6.1515000000000013</v>
      </c>
      <c r="AG89">
        <v>30.279807839999997</v>
      </c>
      <c r="AH89">
        <v>0</v>
      </c>
      <c r="AI89">
        <v>0</v>
      </c>
      <c r="AJ89">
        <v>0</v>
      </c>
      <c r="AK89">
        <v>22.574700000000004</v>
      </c>
      <c r="AL89">
        <v>15.604199999999999</v>
      </c>
      <c r="AM89">
        <v>0</v>
      </c>
      <c r="AN89">
        <v>0</v>
      </c>
      <c r="AO89">
        <v>0</v>
      </c>
      <c r="AP89">
        <v>1.1252304</v>
      </c>
      <c r="AQ89">
        <v>43.145960000000002</v>
      </c>
      <c r="AR89">
        <v>5.8185216000000004</v>
      </c>
      <c r="AS89">
        <v>4.4310888000000004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48.307336923612404</v>
      </c>
      <c r="BB89">
        <f t="shared" si="1"/>
        <v>1162.4028784142326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453.77757688104896</v>
      </c>
      <c r="L90">
        <v>196.06291003111997</v>
      </c>
      <c r="M90">
        <v>61.230582419373619</v>
      </c>
      <c r="N90">
        <v>51.885416666666664</v>
      </c>
      <c r="O90">
        <v>73.284876400235831</v>
      </c>
      <c r="P90">
        <v>19.716695092396243</v>
      </c>
      <c r="Q90">
        <v>9.2008524594363781</v>
      </c>
      <c r="R90">
        <v>17.881183431952664</v>
      </c>
      <c r="S90">
        <v>11.37160818181818</v>
      </c>
      <c r="T90">
        <v>0</v>
      </c>
      <c r="U90">
        <v>51.746292979942695</v>
      </c>
      <c r="V90">
        <v>0</v>
      </c>
      <c r="W90">
        <v>0</v>
      </c>
      <c r="X90">
        <v>62.200300567732654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6.1515000000000013</v>
      </c>
      <c r="AG90">
        <v>30.279807839999997</v>
      </c>
      <c r="AH90">
        <v>0</v>
      </c>
      <c r="AI90">
        <v>0</v>
      </c>
      <c r="AJ90">
        <v>0</v>
      </c>
      <c r="AK90">
        <v>22.574700000000004</v>
      </c>
      <c r="AL90">
        <v>15.604199999999999</v>
      </c>
      <c r="AM90">
        <v>0</v>
      </c>
      <c r="AN90">
        <v>0</v>
      </c>
      <c r="AO90">
        <v>0</v>
      </c>
      <c r="AP90">
        <v>1.1252304</v>
      </c>
      <c r="AQ90">
        <v>32.359470000000002</v>
      </c>
      <c r="AR90">
        <v>5.8185216000000004</v>
      </c>
      <c r="AS90">
        <v>4.4310888000000004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44.955441534290152</v>
      </c>
      <c r="BB90">
        <f t="shared" si="1"/>
        <v>1081.7473722174334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442.82806303165535</v>
      </c>
      <c r="L91">
        <v>161.06564780052705</v>
      </c>
      <c r="M91">
        <v>61.230582419373619</v>
      </c>
      <c r="N91">
        <v>51.885416666666664</v>
      </c>
      <c r="O91">
        <v>73.284876400235831</v>
      </c>
      <c r="P91">
        <v>19.716695092396243</v>
      </c>
      <c r="Q91">
        <v>9.2008524594363781</v>
      </c>
      <c r="R91">
        <v>17.881183431952664</v>
      </c>
      <c r="S91">
        <v>11.37160818181818</v>
      </c>
      <c r="T91">
        <v>0</v>
      </c>
      <c r="U91">
        <v>51.746292979942695</v>
      </c>
      <c r="V91">
        <v>0</v>
      </c>
      <c r="W91">
        <v>0</v>
      </c>
      <c r="X91">
        <v>62.200300567732654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6.1515000000000013</v>
      </c>
      <c r="AG91">
        <v>30.279807839999997</v>
      </c>
      <c r="AH91">
        <v>0</v>
      </c>
      <c r="AI91">
        <v>0</v>
      </c>
      <c r="AJ91">
        <v>0</v>
      </c>
      <c r="AK91">
        <v>22.574700000000004</v>
      </c>
      <c r="AL91">
        <v>15.604199999999999</v>
      </c>
      <c r="AM91">
        <v>0</v>
      </c>
      <c r="AN91">
        <v>0</v>
      </c>
      <c r="AO91">
        <v>0</v>
      </c>
      <c r="AP91">
        <v>1.1252304</v>
      </c>
      <c r="AQ91">
        <v>21.572980000000001</v>
      </c>
      <c r="AR91">
        <v>5.8185216000000004</v>
      </c>
      <c r="AS91">
        <v>5.3173065600000005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42.727144148969899</v>
      </c>
      <c r="BB91">
        <f t="shared" si="1"/>
        <v>1028.1286212827672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430.22761916426805</v>
      </c>
      <c r="L92">
        <v>127.05968122001984</v>
      </c>
      <c r="M92">
        <v>61.230582419373619</v>
      </c>
      <c r="N92">
        <v>51.885416666666664</v>
      </c>
      <c r="O92">
        <v>73.284876400235831</v>
      </c>
      <c r="P92">
        <v>19.716695092396243</v>
      </c>
      <c r="Q92">
        <v>9.2008524594363781</v>
      </c>
      <c r="R92">
        <v>17.881183431952664</v>
      </c>
      <c r="S92">
        <v>11.37160818181818</v>
      </c>
      <c r="T92">
        <v>0</v>
      </c>
      <c r="U92">
        <v>51.746292979942695</v>
      </c>
      <c r="V92">
        <v>0</v>
      </c>
      <c r="W92">
        <v>0</v>
      </c>
      <c r="X92">
        <v>62.200300567732654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6.1515000000000013</v>
      </c>
      <c r="AG92">
        <v>30.279807839999997</v>
      </c>
      <c r="AH92">
        <v>0</v>
      </c>
      <c r="AI92">
        <v>0</v>
      </c>
      <c r="AJ92">
        <v>0</v>
      </c>
      <c r="AK92">
        <v>22.574700000000004</v>
      </c>
      <c r="AL92">
        <v>15.604199999999999</v>
      </c>
      <c r="AM92">
        <v>0</v>
      </c>
      <c r="AN92">
        <v>0</v>
      </c>
      <c r="AO92">
        <v>0</v>
      </c>
      <c r="AP92">
        <v>1.1252304</v>
      </c>
      <c r="AQ92">
        <v>10.786490000000001</v>
      </c>
      <c r="AR92">
        <v>5.8185216000000004</v>
      </c>
      <c r="AS92">
        <v>5.3173065600000005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40.437167361655511</v>
      </c>
      <c r="BB92">
        <f t="shared" si="1"/>
        <v>973.02569762218718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381.51875606508537</v>
      </c>
      <c r="L93">
        <v>102.54065640419563</v>
      </c>
      <c r="M93">
        <v>61.230582419373619</v>
      </c>
      <c r="N93">
        <v>51.885416666666664</v>
      </c>
      <c r="O93">
        <v>73.284876400235831</v>
      </c>
      <c r="P93">
        <v>19.716695092396243</v>
      </c>
      <c r="Q93">
        <v>9.2008524594363781</v>
      </c>
      <c r="R93">
        <v>17.881183431952664</v>
      </c>
      <c r="S93">
        <v>11.37160818181818</v>
      </c>
      <c r="T93">
        <v>0</v>
      </c>
      <c r="U93">
        <v>51.746292979942695</v>
      </c>
      <c r="V93">
        <v>0</v>
      </c>
      <c r="W93">
        <v>0</v>
      </c>
      <c r="X93">
        <v>62.204335972395278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6.1515000000000013</v>
      </c>
      <c r="AG93">
        <v>30.279807839999997</v>
      </c>
      <c r="AH93">
        <v>0</v>
      </c>
      <c r="AI93">
        <v>0</v>
      </c>
      <c r="AJ93">
        <v>0</v>
      </c>
      <c r="AK93">
        <v>22.574700000000004</v>
      </c>
      <c r="AL93">
        <v>15.604199999999999</v>
      </c>
      <c r="AM93">
        <v>0</v>
      </c>
      <c r="AN93">
        <v>0</v>
      </c>
      <c r="AO93">
        <v>0</v>
      </c>
      <c r="AP93">
        <v>1.1252304</v>
      </c>
      <c r="AQ93">
        <v>0</v>
      </c>
      <c r="AR93">
        <v>5.8185216000000004</v>
      </c>
      <c r="AS93">
        <v>5.3173065600000005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37.085154808340405</v>
      </c>
      <c r="BB93">
        <f t="shared" si="1"/>
        <v>892.3673676651581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343.86839124238253</v>
      </c>
      <c r="L94">
        <v>102.54065640419563</v>
      </c>
      <c r="M94">
        <v>61.230582419373619</v>
      </c>
      <c r="N94">
        <v>51.885416666666664</v>
      </c>
      <c r="O94">
        <v>73.284876400235831</v>
      </c>
      <c r="P94">
        <v>19.718058114035088</v>
      </c>
      <c r="Q94">
        <v>9.2008524594363781</v>
      </c>
      <c r="R94">
        <v>17.881183431952664</v>
      </c>
      <c r="S94">
        <v>11.37160818181818</v>
      </c>
      <c r="T94">
        <v>0</v>
      </c>
      <c r="U94">
        <v>51.746292979942695</v>
      </c>
      <c r="V94">
        <v>0</v>
      </c>
      <c r="W94">
        <v>0</v>
      </c>
      <c r="X94">
        <v>62.204335972395278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6.1515000000000013</v>
      </c>
      <c r="AG94">
        <v>30.279807839999997</v>
      </c>
      <c r="AH94">
        <v>0</v>
      </c>
      <c r="AI94">
        <v>0</v>
      </c>
      <c r="AJ94">
        <v>0</v>
      </c>
      <c r="AK94">
        <v>22.574700000000004</v>
      </c>
      <c r="AL94">
        <v>15.604199999999999</v>
      </c>
      <c r="AM94">
        <v>0</v>
      </c>
      <c r="AN94">
        <v>0</v>
      </c>
      <c r="AO94">
        <v>0</v>
      </c>
      <c r="AP94">
        <v>1.1252304</v>
      </c>
      <c r="AQ94">
        <v>0</v>
      </c>
      <c r="AR94">
        <v>5.8185216000000004</v>
      </c>
      <c r="AS94">
        <v>5.3173065600000005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35.582959653308791</v>
      </c>
      <c r="BB94">
        <f t="shared" si="1"/>
        <v>856.22056101912585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302.61716292364235</v>
      </c>
      <c r="L95">
        <v>102.54065640419563</v>
      </c>
      <c r="M95">
        <v>61.230582419373619</v>
      </c>
      <c r="N95">
        <v>51.885416666666664</v>
      </c>
      <c r="O95">
        <v>73.284876400235831</v>
      </c>
      <c r="P95">
        <v>19.718058114035088</v>
      </c>
      <c r="Q95">
        <v>9.2008524594363781</v>
      </c>
      <c r="R95">
        <v>17.882769918070096</v>
      </c>
      <c r="S95">
        <v>11.37455090909091</v>
      </c>
      <c r="T95">
        <v>0</v>
      </c>
      <c r="U95">
        <v>51.746292979942695</v>
      </c>
      <c r="V95">
        <v>0</v>
      </c>
      <c r="W95">
        <v>0</v>
      </c>
      <c r="X95">
        <v>62.204335972395278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6.1515000000000013</v>
      </c>
      <c r="AG95">
        <v>30.279807839999997</v>
      </c>
      <c r="AH95">
        <v>0</v>
      </c>
      <c r="AI95">
        <v>0</v>
      </c>
      <c r="AJ95">
        <v>0</v>
      </c>
      <c r="AK95">
        <v>22.574700000000004</v>
      </c>
      <c r="AL95">
        <v>15.604199999999999</v>
      </c>
      <c r="AM95">
        <v>0</v>
      </c>
      <c r="AN95">
        <v>0</v>
      </c>
      <c r="AO95">
        <v>0</v>
      </c>
      <c r="AP95">
        <v>1.1252304</v>
      </c>
      <c r="AQ95">
        <v>0</v>
      </c>
      <c r="AR95">
        <v>5.8185216000000004</v>
      </c>
      <c r="AS95">
        <v>4.4310888000000004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33.901857136349939</v>
      </c>
      <c r="BB95">
        <f t="shared" si="1"/>
        <v>815.76874667073469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281.22060957402522</v>
      </c>
      <c r="L96">
        <v>102.54065640419563</v>
      </c>
      <c r="M96">
        <v>61.23</v>
      </c>
      <c r="N96">
        <v>51.886863465207988</v>
      </c>
      <c r="O96">
        <v>73.284876400235831</v>
      </c>
      <c r="P96">
        <v>19.718058114035088</v>
      </c>
      <c r="Q96">
        <v>5</v>
      </c>
      <c r="R96">
        <v>9.4146135587949455</v>
      </c>
      <c r="S96">
        <v>5.7618387712470209</v>
      </c>
      <c r="T96">
        <v>0</v>
      </c>
      <c r="U96">
        <v>51.746292979942695</v>
      </c>
      <c r="V96">
        <v>0</v>
      </c>
      <c r="W96">
        <v>0</v>
      </c>
      <c r="X96">
        <v>34.996105343901824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6.1515000000000013</v>
      </c>
      <c r="AG96">
        <v>30.279807839999997</v>
      </c>
      <c r="AH96">
        <v>0</v>
      </c>
      <c r="AI96">
        <v>0</v>
      </c>
      <c r="AJ96">
        <v>0</v>
      </c>
      <c r="AK96">
        <v>22.574700000000004</v>
      </c>
      <c r="AL96">
        <v>15.604199999999999</v>
      </c>
      <c r="AM96">
        <v>0</v>
      </c>
      <c r="AN96">
        <v>0</v>
      </c>
      <c r="AO96">
        <v>0</v>
      </c>
      <c r="AP96">
        <v>1.1252304</v>
      </c>
      <c r="AQ96">
        <v>0</v>
      </c>
      <c r="AR96">
        <v>5.8185216000000004</v>
      </c>
      <c r="AS96">
        <v>4.4310888000000004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31.233120029766805</v>
      </c>
      <c r="BB96">
        <f t="shared" si="1"/>
        <v>751.55184322181947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281.22188633273208</v>
      </c>
      <c r="L97">
        <v>102.54065640419563</v>
      </c>
      <c r="M97">
        <v>24</v>
      </c>
      <c r="N97">
        <v>51.886863465207988</v>
      </c>
      <c r="O97">
        <v>73.284876400235831</v>
      </c>
      <c r="P97">
        <v>7.9994960629921268</v>
      </c>
      <c r="Q97">
        <v>5</v>
      </c>
      <c r="R97">
        <v>9.4146135587949455</v>
      </c>
      <c r="S97">
        <v>5.7618387712470209</v>
      </c>
      <c r="T97">
        <v>0</v>
      </c>
      <c r="U97">
        <v>51.746292979942695</v>
      </c>
      <c r="V97">
        <v>0</v>
      </c>
      <c r="W97">
        <v>0</v>
      </c>
      <c r="X97">
        <v>20.830142243295303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6.1515000000000013</v>
      </c>
      <c r="AG97">
        <v>30.279807839999997</v>
      </c>
      <c r="AH97">
        <v>0</v>
      </c>
      <c r="AI97">
        <v>0</v>
      </c>
      <c r="AJ97">
        <v>0</v>
      </c>
      <c r="AK97">
        <v>22.574700000000004</v>
      </c>
      <c r="AL97">
        <v>26.007000000000001</v>
      </c>
      <c r="AM97">
        <v>0</v>
      </c>
      <c r="AN97">
        <v>0</v>
      </c>
      <c r="AO97">
        <v>0</v>
      </c>
      <c r="AP97">
        <v>1.1252304</v>
      </c>
      <c r="AQ97">
        <v>0</v>
      </c>
      <c r="AR97">
        <v>3.8790144</v>
      </c>
      <c r="AS97">
        <v>4.4310888000000004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29.052587175959221</v>
      </c>
      <c r="BB97">
        <f t="shared" si="1"/>
        <v>699.08242048268414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281.22060957402522</v>
      </c>
      <c r="L98">
        <v>102.54065640419563</v>
      </c>
      <c r="M98">
        <v>15</v>
      </c>
      <c r="N98">
        <v>51.886863465207988</v>
      </c>
      <c r="O98">
        <v>73.284876400235831</v>
      </c>
      <c r="P98">
        <v>7.9994960629921268</v>
      </c>
      <c r="Q98">
        <v>5</v>
      </c>
      <c r="R98">
        <v>9.4146135587949455</v>
      </c>
      <c r="S98">
        <v>5.7618387712470209</v>
      </c>
      <c r="T98">
        <v>0</v>
      </c>
      <c r="U98">
        <v>51.746292979942695</v>
      </c>
      <c r="V98">
        <v>0</v>
      </c>
      <c r="W98">
        <v>0</v>
      </c>
      <c r="X98">
        <v>20.830142243295303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6.1515000000000013</v>
      </c>
      <c r="AG98">
        <v>30.279807839999997</v>
      </c>
      <c r="AH98">
        <v>0</v>
      </c>
      <c r="AI98">
        <v>0</v>
      </c>
      <c r="AJ98">
        <v>0</v>
      </c>
      <c r="AK98">
        <v>22.574700000000004</v>
      </c>
      <c r="AL98">
        <v>26.007000000000001</v>
      </c>
      <c r="AM98">
        <v>0</v>
      </c>
      <c r="AN98">
        <v>0</v>
      </c>
      <c r="AO98">
        <v>0</v>
      </c>
      <c r="AP98">
        <v>1.1252304</v>
      </c>
      <c r="AQ98">
        <v>0</v>
      </c>
      <c r="AR98">
        <v>3.8790144</v>
      </c>
      <c r="AS98">
        <v>4.4310888000000004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28.693436225494356</v>
      </c>
      <c r="BB98">
        <f t="shared" si="1"/>
        <v>690.44029467444227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10.55575029155132</v>
      </c>
      <c r="L99">
        <f t="shared" si="2"/>
        <v>3.7285382412836414</v>
      </c>
      <c r="M99">
        <f t="shared" si="2"/>
        <v>1.174390641833343</v>
      </c>
      <c r="N99">
        <f t="shared" si="2"/>
        <v>1.000387091376675</v>
      </c>
      <c r="O99">
        <f t="shared" si="2"/>
        <v>1.4646684653926403</v>
      </c>
      <c r="P99">
        <f t="shared" si="2"/>
        <v>0.39266129641012215</v>
      </c>
      <c r="Q99">
        <f t="shared" si="2"/>
        <v>0.19846322609293279</v>
      </c>
      <c r="R99">
        <f t="shared" si="2"/>
        <v>0.38364867019648291</v>
      </c>
      <c r="S99">
        <f t="shared" si="2"/>
        <v>0.24070350941354868</v>
      </c>
      <c r="T99">
        <f t="shared" si="2"/>
        <v>0</v>
      </c>
      <c r="U99">
        <f t="shared" si="2"/>
        <v>1.4471069284252795</v>
      </c>
      <c r="V99">
        <f t="shared" si="2"/>
        <v>0</v>
      </c>
      <c r="W99">
        <f t="shared" si="2"/>
        <v>0</v>
      </c>
      <c r="X99">
        <f t="shared" si="2"/>
        <v>1.2508700586134263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6.5064385836000008E-2</v>
      </c>
      <c r="AC99">
        <f t="shared" si="2"/>
        <v>5.9623152627599964E-2</v>
      </c>
      <c r="AD99">
        <f t="shared" si="2"/>
        <v>6.4112564332799993E-2</v>
      </c>
      <c r="AE99">
        <f t="shared" si="2"/>
        <v>0.10762502362559992</v>
      </c>
      <c r="AF99">
        <f t="shared" si="2"/>
        <v>0.23580750000000028</v>
      </c>
      <c r="AG99">
        <f t="shared" si="2"/>
        <v>0.72671538816000159</v>
      </c>
      <c r="AH99">
        <f t="shared" si="2"/>
        <v>0.29946412799999994</v>
      </c>
      <c r="AI99">
        <f t="shared" si="2"/>
        <v>1.9289005199999994E-2</v>
      </c>
      <c r="AJ99">
        <f t="shared" si="2"/>
        <v>0</v>
      </c>
      <c r="AK99">
        <f t="shared" si="2"/>
        <v>0.54179279999999908</v>
      </c>
      <c r="AL99">
        <f t="shared" si="2"/>
        <v>0.31316762499999995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3.2069066400000026E-2</v>
      </c>
      <c r="AQ99">
        <f t="shared" si="2"/>
        <v>0.41792190000000029</v>
      </c>
      <c r="AR99">
        <f t="shared" si="2"/>
        <v>9.8672428799999962E-2</v>
      </c>
      <c r="AS99">
        <f t="shared" si="2"/>
        <v>0.10473616893599992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0.994437691793011</v>
      </c>
      <c r="BB99">
        <f t="shared" si="1"/>
        <v>23.928811865714401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83.115547346091006</v>
      </c>
      <c r="L3">
        <v>26.038610491726324</v>
      </c>
      <c r="M3">
        <v>0</v>
      </c>
      <c r="N3">
        <v>30.002482851078089</v>
      </c>
      <c r="O3">
        <v>50.380173193753222</v>
      </c>
      <c r="P3">
        <v>53.671492576802017</v>
      </c>
      <c r="Q3">
        <v>2.0000000000000004</v>
      </c>
      <c r="R3">
        <v>5.5297055650095608</v>
      </c>
      <c r="S3">
        <v>3.1463844972375687</v>
      </c>
      <c r="T3">
        <v>0</v>
      </c>
      <c r="U3">
        <v>330.96204308029053</v>
      </c>
      <c r="V3">
        <v>0</v>
      </c>
      <c r="W3">
        <v>0</v>
      </c>
      <c r="X3">
        <v>39.024533567056586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0.9776459999999999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13.053149999999999</v>
      </c>
      <c r="AL3">
        <v>0.59020000000000017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0.84124799999999988</v>
      </c>
      <c r="AS3">
        <v>2.5626059999999997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25.637608359626807</v>
      </c>
      <c r="BB3">
        <f>SUM(B3:AZ3)-BA3</f>
        <v>616.90896280941797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83.117281668328346</v>
      </c>
      <c r="L4">
        <v>26.038610491726324</v>
      </c>
      <c r="M4">
        <v>0</v>
      </c>
      <c r="N4">
        <v>30.002849596102063</v>
      </c>
      <c r="O4">
        <v>50.379076405893336</v>
      </c>
      <c r="P4">
        <v>51.528430232558144</v>
      </c>
      <c r="Q4">
        <v>2.0000000000000004</v>
      </c>
      <c r="R4">
        <v>5.5297055650095608</v>
      </c>
      <c r="S4">
        <v>3.1463844972375687</v>
      </c>
      <c r="T4">
        <v>0</v>
      </c>
      <c r="U4">
        <v>330.96204308029053</v>
      </c>
      <c r="V4">
        <v>0</v>
      </c>
      <c r="W4">
        <v>0</v>
      </c>
      <c r="X4">
        <v>37.474478269617705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0.9776459999999999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13.053149999999999</v>
      </c>
      <c r="AL4">
        <v>0.59020000000000017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0.84124799999999988</v>
      </c>
      <c r="AS4">
        <v>2.5626059999999997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25.490293042017615</v>
      </c>
      <c r="BB4">
        <f t="shared" ref="BB4:BB67" si="0">SUM(B4:AZ4)-BA4</f>
        <v>613.36416476474596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83.115547346091006</v>
      </c>
      <c r="L5">
        <v>26.038610491726324</v>
      </c>
      <c r="M5">
        <v>0</v>
      </c>
      <c r="N5">
        <v>30.002921519652947</v>
      </c>
      <c r="O5">
        <v>50.383829865324856</v>
      </c>
      <c r="P5">
        <v>51.528430232558144</v>
      </c>
      <c r="Q5">
        <v>2.0000000000000004</v>
      </c>
      <c r="R5">
        <v>5.62444992</v>
      </c>
      <c r="S5">
        <v>3.3534830106870235</v>
      </c>
      <c r="T5">
        <v>0</v>
      </c>
      <c r="U5">
        <v>330.96204308029053</v>
      </c>
      <c r="V5">
        <v>0</v>
      </c>
      <c r="W5">
        <v>0</v>
      </c>
      <c r="X5">
        <v>37.474478269617705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0.9776459999999999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13.053149999999999</v>
      </c>
      <c r="AL5">
        <v>0.59020000000000017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0.84124799999999988</v>
      </c>
      <c r="AS5">
        <v>2.5626059999999997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25.502459949113348</v>
      </c>
      <c r="BB5">
        <f t="shared" si="0"/>
        <v>613.65693178683512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83.117281668328346</v>
      </c>
      <c r="L6">
        <v>26.038610491726324</v>
      </c>
      <c r="M6">
        <v>0</v>
      </c>
      <c r="N6">
        <v>29.998937704918028</v>
      </c>
      <c r="O6">
        <v>50.383567086424016</v>
      </c>
      <c r="P6">
        <v>51.528430232558144</v>
      </c>
      <c r="Q6">
        <v>2.0000000000000004</v>
      </c>
      <c r="R6">
        <v>5.62444992</v>
      </c>
      <c r="S6">
        <v>3.3534830106870235</v>
      </c>
      <c r="T6">
        <v>0</v>
      </c>
      <c r="U6">
        <v>330.96204308029053</v>
      </c>
      <c r="V6">
        <v>0</v>
      </c>
      <c r="W6">
        <v>0</v>
      </c>
      <c r="X6">
        <v>37.474478269617705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0.9776459999999999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13.053149999999999</v>
      </c>
      <c r="AL6">
        <v>0.59020000000000017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0.84124799999999988</v>
      </c>
      <c r="AS6">
        <v>2.5626059999999997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25.502359845777534</v>
      </c>
      <c r="BB6">
        <f t="shared" si="0"/>
        <v>613.65451961877261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83.115547346091006</v>
      </c>
      <c r="L7">
        <v>26.038610491726324</v>
      </c>
      <c r="M7">
        <v>0</v>
      </c>
      <c r="N7">
        <v>30.001404202719417</v>
      </c>
      <c r="O7">
        <v>50.377418146214097</v>
      </c>
      <c r="P7">
        <v>51.529362408424909</v>
      </c>
      <c r="Q7">
        <v>2.0000000000000004</v>
      </c>
      <c r="R7">
        <v>5.62444992</v>
      </c>
      <c r="S7">
        <v>3.3534830106870235</v>
      </c>
      <c r="T7">
        <v>0</v>
      </c>
      <c r="U7">
        <v>330.96204308029053</v>
      </c>
      <c r="V7">
        <v>0</v>
      </c>
      <c r="W7">
        <v>0</v>
      </c>
      <c r="X7">
        <v>37.474478269617705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0.9776459999999999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13.053149999999999</v>
      </c>
      <c r="AL7">
        <v>4.4265000000000008</v>
      </c>
      <c r="AM7">
        <v>0</v>
      </c>
      <c r="AN7">
        <v>0</v>
      </c>
      <c r="AO7">
        <v>0</v>
      </c>
      <c r="AP7">
        <v>1.7895569999999998</v>
      </c>
      <c r="AQ7">
        <v>0</v>
      </c>
      <c r="AR7">
        <v>0.84124799999999988</v>
      </c>
      <c r="AS7">
        <v>2.5626059999999997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25.700687374970066</v>
      </c>
      <c r="BB7">
        <f t="shared" si="0"/>
        <v>618.4268165008009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83.117281668328346</v>
      </c>
      <c r="L8">
        <v>26.038610491726324</v>
      </c>
      <c r="M8">
        <v>0</v>
      </c>
      <c r="N8">
        <v>30.00349488913351</v>
      </c>
      <c r="O8">
        <v>50.383200000000002</v>
      </c>
      <c r="P8">
        <v>51.528109446419499</v>
      </c>
      <c r="Q8">
        <v>2.0000000000000004</v>
      </c>
      <c r="R8">
        <v>5.62444992</v>
      </c>
      <c r="S8">
        <v>3.3534830106870235</v>
      </c>
      <c r="T8">
        <v>0</v>
      </c>
      <c r="U8">
        <v>330.96204308029053</v>
      </c>
      <c r="V8">
        <v>0</v>
      </c>
      <c r="W8">
        <v>0</v>
      </c>
      <c r="X8">
        <v>37.474478269617705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0.9776459999999999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13.053149999999999</v>
      </c>
      <c r="AL8">
        <v>13.574600000000002</v>
      </c>
      <c r="AM8">
        <v>0</v>
      </c>
      <c r="AN8">
        <v>0</v>
      </c>
      <c r="AO8">
        <v>0</v>
      </c>
      <c r="AP8">
        <v>1.7895569999999998</v>
      </c>
      <c r="AQ8">
        <v>0</v>
      </c>
      <c r="AR8">
        <v>0.84124799999999988</v>
      </c>
      <c r="AS8">
        <v>2.5626059999999997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26.066030070074074</v>
      </c>
      <c r="BB8">
        <f t="shared" si="0"/>
        <v>627.21792770612888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83.115547346091006</v>
      </c>
      <c r="L9">
        <v>26.038610491726324</v>
      </c>
      <c r="M9">
        <v>0</v>
      </c>
      <c r="N9">
        <v>30.003076837879</v>
      </c>
      <c r="O9">
        <v>50.377778536147289</v>
      </c>
      <c r="P9">
        <v>51.529362408424909</v>
      </c>
      <c r="Q9">
        <v>2.0000000000000004</v>
      </c>
      <c r="R9">
        <v>5.62444992</v>
      </c>
      <c r="S9">
        <v>3.3534830106870235</v>
      </c>
      <c r="T9">
        <v>0</v>
      </c>
      <c r="U9">
        <v>330.96204308029053</v>
      </c>
      <c r="V9">
        <v>0</v>
      </c>
      <c r="W9">
        <v>0</v>
      </c>
      <c r="X9">
        <v>37.474478269617705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0.9776459999999999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13.053149999999999</v>
      </c>
      <c r="AL9">
        <v>13.574600000000002</v>
      </c>
      <c r="AM9">
        <v>0</v>
      </c>
      <c r="AN9">
        <v>0</v>
      </c>
      <c r="AO9">
        <v>0</v>
      </c>
      <c r="AP9">
        <v>1.7895569999999998</v>
      </c>
      <c r="AQ9">
        <v>0</v>
      </c>
      <c r="AR9">
        <v>0.560832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26.054589011698457</v>
      </c>
      <c r="BB9">
        <f t="shared" si="0"/>
        <v>626.94263188916534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83.117281668328346</v>
      </c>
      <c r="L10">
        <v>26.038610491726324</v>
      </c>
      <c r="M10">
        <v>0</v>
      </c>
      <c r="N10">
        <v>30.00349488913351</v>
      </c>
      <c r="O10">
        <v>50.383503728813558</v>
      </c>
      <c r="P10">
        <v>51.529362408424909</v>
      </c>
      <c r="Q10">
        <v>2.0000000000000004</v>
      </c>
      <c r="R10">
        <v>5.62444992</v>
      </c>
      <c r="S10">
        <v>3.3534830106870235</v>
      </c>
      <c r="T10">
        <v>0</v>
      </c>
      <c r="U10">
        <v>330.96204308029053</v>
      </c>
      <c r="V10">
        <v>0</v>
      </c>
      <c r="W10">
        <v>0</v>
      </c>
      <c r="X10">
        <v>37.474478269617705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0.9776459999999999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13.053149999999999</v>
      </c>
      <c r="AL10">
        <v>13.574600000000002</v>
      </c>
      <c r="AM10">
        <v>0</v>
      </c>
      <c r="AN10">
        <v>0</v>
      </c>
      <c r="AO10">
        <v>0</v>
      </c>
      <c r="AP10">
        <v>1.7895569999999998</v>
      </c>
      <c r="AQ10">
        <v>0</v>
      </c>
      <c r="AR10">
        <v>0.560832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26.054903458802269</v>
      </c>
      <c r="BB10">
        <f t="shared" si="0"/>
        <v>626.95019500821957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83.115547346091006</v>
      </c>
      <c r="L11">
        <v>26.038610491726324</v>
      </c>
      <c r="M11">
        <v>0</v>
      </c>
      <c r="N11">
        <v>30.00349488913351</v>
      </c>
      <c r="O11">
        <v>50.383200000000002</v>
      </c>
      <c r="P11">
        <v>51.528109446419499</v>
      </c>
      <c r="Q11">
        <v>2.0000000000000004</v>
      </c>
      <c r="R11">
        <v>5.7276644670050771</v>
      </c>
      <c r="S11">
        <v>3.4985894843517138</v>
      </c>
      <c r="T11">
        <v>0</v>
      </c>
      <c r="U11">
        <v>330.96204308029053</v>
      </c>
      <c r="V11">
        <v>0</v>
      </c>
      <c r="W11">
        <v>0</v>
      </c>
      <c r="X11">
        <v>37.474478269617705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0.9776459999999999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13.053149999999999</v>
      </c>
      <c r="AL11">
        <v>13.574600000000002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0.560832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26.019241597760612</v>
      </c>
      <c r="BB11">
        <f t="shared" si="0"/>
        <v>626.0920778768749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83.117281668328346</v>
      </c>
      <c r="L12">
        <v>26.038610491726324</v>
      </c>
      <c r="M12">
        <v>0</v>
      </c>
      <c r="N12">
        <v>30.00349488913351</v>
      </c>
      <c r="O12">
        <v>50.383200000000002</v>
      </c>
      <c r="P12">
        <v>51.528109446419499</v>
      </c>
      <c r="Q12">
        <v>2.0000000000000004</v>
      </c>
      <c r="R12">
        <v>5.7276644670050771</v>
      </c>
      <c r="S12">
        <v>3.4985894843517138</v>
      </c>
      <c r="T12">
        <v>0</v>
      </c>
      <c r="U12">
        <v>330.96204308029053</v>
      </c>
      <c r="V12">
        <v>0</v>
      </c>
      <c r="W12">
        <v>0</v>
      </c>
      <c r="X12">
        <v>37.474478269617705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0.9776459999999999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13.053149999999999</v>
      </c>
      <c r="AL12">
        <v>4.4265000000000008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0.560832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25.654301658791994</v>
      </c>
      <c r="BB12">
        <f t="shared" si="0"/>
        <v>617.31065213808085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83.115547346091006</v>
      </c>
      <c r="L13">
        <v>26.039419410142735</v>
      </c>
      <c r="M13">
        <v>0</v>
      </c>
      <c r="N13">
        <v>30.00349488913351</v>
      </c>
      <c r="O13">
        <v>50.383200000000002</v>
      </c>
      <c r="P13">
        <v>51.528109446419499</v>
      </c>
      <c r="Q13">
        <v>2.0000000000000004</v>
      </c>
      <c r="R13">
        <v>5.7276644670050771</v>
      </c>
      <c r="S13">
        <v>3.4985894843517138</v>
      </c>
      <c r="T13">
        <v>0</v>
      </c>
      <c r="U13">
        <v>330.96204308029053</v>
      </c>
      <c r="V13">
        <v>0</v>
      </c>
      <c r="W13">
        <v>0</v>
      </c>
      <c r="X13">
        <v>37.474478269617705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0.9776459999999999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13.053149999999999</v>
      </c>
      <c r="AL13">
        <v>0.59020000000000017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0.560832</v>
      </c>
      <c r="AS13">
        <v>1.2983870399999999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25.45075399346538</v>
      </c>
      <c r="BB13">
        <f t="shared" si="0"/>
        <v>612.41275543958648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83.117281668328346</v>
      </c>
      <c r="L14">
        <v>26.039419410142735</v>
      </c>
      <c r="M14">
        <v>0</v>
      </c>
      <c r="N14">
        <v>30.00349488913351</v>
      </c>
      <c r="O14">
        <v>50.383470393900893</v>
      </c>
      <c r="P14">
        <v>51.529362408424909</v>
      </c>
      <c r="Q14">
        <v>2.0000000000000004</v>
      </c>
      <c r="R14">
        <v>5.7276644670050771</v>
      </c>
      <c r="S14">
        <v>3.4985894843517138</v>
      </c>
      <c r="T14">
        <v>0</v>
      </c>
      <c r="U14">
        <v>330.96204308029053</v>
      </c>
      <c r="V14">
        <v>0</v>
      </c>
      <c r="W14">
        <v>0</v>
      </c>
      <c r="X14">
        <v>37.474478269617705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0.9776459999999999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13.053149999999999</v>
      </c>
      <c r="AL14">
        <v>0.59020000000000017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0.560832</v>
      </c>
      <c r="AS14">
        <v>1.2983870399999999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25.45088405876594</v>
      </c>
      <c r="BB14">
        <f t="shared" si="0"/>
        <v>612.41588305242954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83.115547346091006</v>
      </c>
      <c r="L15">
        <v>26.039419410142735</v>
      </c>
      <c r="M15">
        <v>0</v>
      </c>
      <c r="N15">
        <v>30.000545595453374</v>
      </c>
      <c r="O15">
        <v>50.383633211985433</v>
      </c>
      <c r="P15">
        <v>51.529362408424909</v>
      </c>
      <c r="Q15">
        <v>2.0000000000000004</v>
      </c>
      <c r="R15">
        <v>5.6551062628624882</v>
      </c>
      <c r="S15">
        <v>3.3232552222222225</v>
      </c>
      <c r="T15">
        <v>0</v>
      </c>
      <c r="U15">
        <v>330.96204308029053</v>
      </c>
      <c r="V15">
        <v>0</v>
      </c>
      <c r="W15">
        <v>0</v>
      </c>
      <c r="X15">
        <v>37.474478269617705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0.9776459999999999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13.053149999999999</v>
      </c>
      <c r="AL15">
        <v>0.59020000000000017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0.560832</v>
      </c>
      <c r="AS15">
        <v>1.2983870399999999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25.440812810031257</v>
      </c>
      <c r="BB15">
        <f t="shared" si="0"/>
        <v>612.17354103705918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83.117281668328346</v>
      </c>
      <c r="L16">
        <v>26.039419410142735</v>
      </c>
      <c r="M16">
        <v>0</v>
      </c>
      <c r="N16">
        <v>30.000545595453374</v>
      </c>
      <c r="O16">
        <v>50.383633211985433</v>
      </c>
      <c r="P16">
        <v>51.529362408424909</v>
      </c>
      <c r="Q16">
        <v>2.0000000000000004</v>
      </c>
      <c r="R16">
        <v>5.6551062628624882</v>
      </c>
      <c r="S16">
        <v>3.3232552222222225</v>
      </c>
      <c r="T16">
        <v>0</v>
      </c>
      <c r="U16">
        <v>330.96204308029053</v>
      </c>
      <c r="V16">
        <v>0</v>
      </c>
      <c r="W16">
        <v>0</v>
      </c>
      <c r="X16">
        <v>37.474478269617705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0.9776459999999999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13.053149999999999</v>
      </c>
      <c r="AL16">
        <v>0.59020000000000017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0.560832</v>
      </c>
      <c r="AS16">
        <v>1.2983870399999999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25.440882111854375</v>
      </c>
      <c r="BB16">
        <f t="shared" si="0"/>
        <v>612.17520605747336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83.115547346091006</v>
      </c>
      <c r="L17">
        <v>26.039202552010554</v>
      </c>
      <c r="M17">
        <v>0</v>
      </c>
      <c r="N17">
        <v>30.000545595453374</v>
      </c>
      <c r="O17">
        <v>50.382751936444883</v>
      </c>
      <c r="P17">
        <v>51.529362408424909</v>
      </c>
      <c r="Q17">
        <v>2.0000000000000004</v>
      </c>
      <c r="R17">
        <v>5.5297055650095608</v>
      </c>
      <c r="S17">
        <v>3.1463844972375687</v>
      </c>
      <c r="T17">
        <v>0</v>
      </c>
      <c r="U17">
        <v>330.96204308029053</v>
      </c>
      <c r="V17">
        <v>0</v>
      </c>
      <c r="W17">
        <v>0</v>
      </c>
      <c r="X17">
        <v>38.550372952221281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0.9776459999999999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13.053149999999999</v>
      </c>
      <c r="AL17">
        <v>0.59020000000000017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0.560832</v>
      </c>
      <c r="AS17">
        <v>1.2983870399999999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25.471636622513888</v>
      </c>
      <c r="BB17">
        <f t="shared" si="0"/>
        <v>612.91524235066981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83.117281668328346</v>
      </c>
      <c r="L18">
        <v>26.039202552010554</v>
      </c>
      <c r="M18">
        <v>0</v>
      </c>
      <c r="N18">
        <v>30.000545595453374</v>
      </c>
      <c r="O18">
        <v>50.382751936444883</v>
      </c>
      <c r="P18">
        <v>51.529362408424909</v>
      </c>
      <c r="Q18">
        <v>2.0000000000000004</v>
      </c>
      <c r="R18">
        <v>5.62444992</v>
      </c>
      <c r="S18">
        <v>3.1463844972375687</v>
      </c>
      <c r="T18">
        <v>0</v>
      </c>
      <c r="U18">
        <v>330.96204308029053</v>
      </c>
      <c r="V18">
        <v>0</v>
      </c>
      <c r="W18">
        <v>0</v>
      </c>
      <c r="X18">
        <v>38.550372952221281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0.9776459999999999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13.053149999999999</v>
      </c>
      <c r="AL18">
        <v>0.59020000000000017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0.560832</v>
      </c>
      <c r="AS18">
        <v>1.2983870399999999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25.475486215796906</v>
      </c>
      <c r="BB18">
        <f t="shared" si="0"/>
        <v>613.00787143461457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83.261124936265674</v>
      </c>
      <c r="L19">
        <v>26.039202552010554</v>
      </c>
      <c r="M19">
        <v>0</v>
      </c>
      <c r="N19">
        <v>30.00349488913351</v>
      </c>
      <c r="O19">
        <v>50.383734253883574</v>
      </c>
      <c r="P19">
        <v>51.528109446419499</v>
      </c>
      <c r="Q19">
        <v>2.0000000000000004</v>
      </c>
      <c r="R19">
        <v>5.62444992</v>
      </c>
      <c r="S19">
        <v>3.3534830106870235</v>
      </c>
      <c r="T19">
        <v>0</v>
      </c>
      <c r="U19">
        <v>330.96204308029053</v>
      </c>
      <c r="V19">
        <v>0</v>
      </c>
      <c r="W19">
        <v>0</v>
      </c>
      <c r="X19">
        <v>39.027184795162469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0.9776459999999999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13.053149999999999</v>
      </c>
      <c r="AL19">
        <v>0.59020000000000017</v>
      </c>
      <c r="AM19">
        <v>0</v>
      </c>
      <c r="AN19">
        <v>0</v>
      </c>
      <c r="AO19">
        <v>0</v>
      </c>
      <c r="AP19">
        <v>1.7895569999999998</v>
      </c>
      <c r="AQ19">
        <v>0</v>
      </c>
      <c r="AR19">
        <v>0.560832</v>
      </c>
      <c r="AS19">
        <v>1.2983870399999999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25.554058866553582</v>
      </c>
      <c r="BB19">
        <f t="shared" si="0"/>
        <v>614.89854005729921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83.262643369397807</v>
      </c>
      <c r="L20">
        <v>26.038980517894483</v>
      </c>
      <c r="M20">
        <v>0</v>
      </c>
      <c r="N20">
        <v>30.00349488913351</v>
      </c>
      <c r="O20">
        <v>50.38375922089967</v>
      </c>
      <c r="P20">
        <v>51.528109446419499</v>
      </c>
      <c r="Q20">
        <v>2.0000000000000004</v>
      </c>
      <c r="R20">
        <v>5.62444992</v>
      </c>
      <c r="S20">
        <v>3.3534830106870235</v>
      </c>
      <c r="T20">
        <v>0</v>
      </c>
      <c r="U20">
        <v>330.96204308029053</v>
      </c>
      <c r="V20">
        <v>0</v>
      </c>
      <c r="W20">
        <v>0</v>
      </c>
      <c r="X20">
        <v>39.027184795162469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0.9776459999999999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13.053149999999999</v>
      </c>
      <c r="AL20">
        <v>0.59020000000000017</v>
      </c>
      <c r="AM20">
        <v>0</v>
      </c>
      <c r="AN20">
        <v>0</v>
      </c>
      <c r="AO20">
        <v>0</v>
      </c>
      <c r="AP20">
        <v>1.7895569999999998</v>
      </c>
      <c r="AQ20">
        <v>0</v>
      </c>
      <c r="AR20">
        <v>0.560832</v>
      </c>
      <c r="AS20">
        <v>1.2983870399999999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25.554117171331502</v>
      </c>
      <c r="BB20">
        <f t="shared" si="0"/>
        <v>614.89980311855334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83.261124936265674</v>
      </c>
      <c r="L21">
        <v>26.038980517894483</v>
      </c>
      <c r="M21">
        <v>0</v>
      </c>
      <c r="N21">
        <v>30.001642253154674</v>
      </c>
      <c r="O21">
        <v>50.377187902489894</v>
      </c>
      <c r="P21">
        <v>51.528109446419499</v>
      </c>
      <c r="Q21">
        <v>2.0000000000000004</v>
      </c>
      <c r="R21">
        <v>5.62444992</v>
      </c>
      <c r="S21">
        <v>3.3534830106870235</v>
      </c>
      <c r="T21">
        <v>0</v>
      </c>
      <c r="U21">
        <v>330.96204308029053</v>
      </c>
      <c r="V21">
        <v>0</v>
      </c>
      <c r="W21">
        <v>0</v>
      </c>
      <c r="X21">
        <v>38.204496617533849</v>
      </c>
      <c r="Y21">
        <v>0</v>
      </c>
      <c r="Z21">
        <v>0</v>
      </c>
      <c r="AA21">
        <v>0</v>
      </c>
      <c r="AB21">
        <v>0</v>
      </c>
      <c r="AC21">
        <v>2.4581713599999997</v>
      </c>
      <c r="AD21">
        <v>0</v>
      </c>
      <c r="AE21">
        <v>0.9776459999999999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13.053149999999999</v>
      </c>
      <c r="AL21">
        <v>0.59020000000000017</v>
      </c>
      <c r="AM21">
        <v>0</v>
      </c>
      <c r="AN21">
        <v>0</v>
      </c>
      <c r="AO21">
        <v>0</v>
      </c>
      <c r="AP21">
        <v>1.7895569999999998</v>
      </c>
      <c r="AQ21">
        <v>0</v>
      </c>
      <c r="AR21">
        <v>0.560832</v>
      </c>
      <c r="AS21">
        <v>1.2983870399999999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25.618976373560372</v>
      </c>
      <c r="BB21">
        <f t="shared" si="0"/>
        <v>616.46048471117524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83.262643369397807</v>
      </c>
      <c r="L22">
        <v>26.038980517894483</v>
      </c>
      <c r="M22">
        <v>0</v>
      </c>
      <c r="N22">
        <v>30.002781128769868</v>
      </c>
      <c r="O22">
        <v>50.381610182010029</v>
      </c>
      <c r="P22">
        <v>51.528430232558144</v>
      </c>
      <c r="Q22">
        <v>2.0000000000000004</v>
      </c>
      <c r="R22">
        <v>5.62444992</v>
      </c>
      <c r="S22">
        <v>3.3534830106870235</v>
      </c>
      <c r="T22">
        <v>0</v>
      </c>
      <c r="U22">
        <v>330.96204308029053</v>
      </c>
      <c r="V22">
        <v>0</v>
      </c>
      <c r="W22">
        <v>0</v>
      </c>
      <c r="X22">
        <v>37.470545014534885</v>
      </c>
      <c r="Y22">
        <v>0</v>
      </c>
      <c r="Z22">
        <v>0</v>
      </c>
      <c r="AA22">
        <v>0</v>
      </c>
      <c r="AB22">
        <v>0</v>
      </c>
      <c r="AC22">
        <v>2.4581713599999997</v>
      </c>
      <c r="AD22">
        <v>0</v>
      </c>
      <c r="AE22">
        <v>0.9776459999999999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13.053149999999999</v>
      </c>
      <c r="AL22">
        <v>0.59020000000000017</v>
      </c>
      <c r="AM22">
        <v>0</v>
      </c>
      <c r="AN22">
        <v>0</v>
      </c>
      <c r="AO22">
        <v>0</v>
      </c>
      <c r="AP22">
        <v>1.5943326000000002</v>
      </c>
      <c r="AQ22">
        <v>0</v>
      </c>
      <c r="AR22">
        <v>0.560832</v>
      </c>
      <c r="AS22">
        <v>1.2983870399999999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25.582197378389839</v>
      </c>
      <c r="BB22">
        <f t="shared" si="0"/>
        <v>615.57548807775288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83.261124936265674</v>
      </c>
      <c r="L23">
        <v>26.038980517894483</v>
      </c>
      <c r="M23">
        <v>0</v>
      </c>
      <c r="N23">
        <v>30.001642253154674</v>
      </c>
      <c r="O23">
        <v>50.377783962028474</v>
      </c>
      <c r="P23">
        <v>51.528430232558144</v>
      </c>
      <c r="Q23">
        <v>2.0000000000000004</v>
      </c>
      <c r="R23">
        <v>5.62444992</v>
      </c>
      <c r="S23">
        <v>3.3534830106870235</v>
      </c>
      <c r="T23">
        <v>0</v>
      </c>
      <c r="U23">
        <v>330.96204308029053</v>
      </c>
      <c r="V23">
        <v>0</v>
      </c>
      <c r="W23">
        <v>0</v>
      </c>
      <c r="X23">
        <v>37.470545014534885</v>
      </c>
      <c r="Y23">
        <v>0</v>
      </c>
      <c r="Z23">
        <v>0</v>
      </c>
      <c r="AA23">
        <v>0</v>
      </c>
      <c r="AB23">
        <v>0</v>
      </c>
      <c r="AC23">
        <v>2.4581713599999997</v>
      </c>
      <c r="AD23">
        <v>0</v>
      </c>
      <c r="AE23">
        <v>0.9776459999999999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13.053149999999999</v>
      </c>
      <c r="AL23">
        <v>0.59020000000000017</v>
      </c>
      <c r="AM23">
        <v>0</v>
      </c>
      <c r="AN23">
        <v>0</v>
      </c>
      <c r="AO23">
        <v>0</v>
      </c>
      <c r="AP23">
        <v>0.45552359999999997</v>
      </c>
      <c r="AQ23">
        <v>0</v>
      </c>
      <c r="AR23">
        <v>0.560832</v>
      </c>
      <c r="AS23">
        <v>1.2983870399999999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25.536500364860277</v>
      </c>
      <c r="BB23">
        <f t="shared" si="0"/>
        <v>614.47589256255355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83.262643369397807</v>
      </c>
      <c r="L24">
        <v>26.038734370326051</v>
      </c>
      <c r="M24">
        <v>0</v>
      </c>
      <c r="N24">
        <v>30.00288510969752</v>
      </c>
      <c r="O24">
        <v>50.377499144856181</v>
      </c>
      <c r="P24">
        <v>51.528430232558144</v>
      </c>
      <c r="Q24">
        <v>2.0000000000000004</v>
      </c>
      <c r="R24">
        <v>5.5297055650095608</v>
      </c>
      <c r="S24">
        <v>3.1463844972375687</v>
      </c>
      <c r="T24">
        <v>0</v>
      </c>
      <c r="U24">
        <v>330.96204308029053</v>
      </c>
      <c r="V24">
        <v>0</v>
      </c>
      <c r="W24">
        <v>0</v>
      </c>
      <c r="X24">
        <v>37.470545014534885</v>
      </c>
      <c r="Y24">
        <v>0</v>
      </c>
      <c r="Z24">
        <v>0</v>
      </c>
      <c r="AA24">
        <v>0</v>
      </c>
      <c r="AB24">
        <v>0</v>
      </c>
      <c r="AC24">
        <v>2.4581713599999997</v>
      </c>
      <c r="AD24">
        <v>0</v>
      </c>
      <c r="AE24">
        <v>0.9776459999999999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13.053149999999999</v>
      </c>
      <c r="AL24">
        <v>0.59020000000000017</v>
      </c>
      <c r="AM24">
        <v>0</v>
      </c>
      <c r="AN24">
        <v>0</v>
      </c>
      <c r="AO24">
        <v>0</v>
      </c>
      <c r="AP24">
        <v>0.45552359999999997</v>
      </c>
      <c r="AQ24">
        <v>0</v>
      </c>
      <c r="AR24">
        <v>0.560832</v>
      </c>
      <c r="AS24">
        <v>1.2983870399999999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25.524540096626207</v>
      </c>
      <c r="BB24">
        <f t="shared" si="0"/>
        <v>614.18824028728204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83.261124936265674</v>
      </c>
      <c r="L25">
        <v>26.039059751356124</v>
      </c>
      <c r="M25">
        <v>0</v>
      </c>
      <c r="N25">
        <v>30.00288510969752</v>
      </c>
      <c r="O25">
        <v>50.379753327154781</v>
      </c>
      <c r="P25">
        <v>51.528430232558144</v>
      </c>
      <c r="Q25">
        <v>2.0000000000000004</v>
      </c>
      <c r="R25">
        <v>4</v>
      </c>
      <c r="S25">
        <v>3.1463844972375687</v>
      </c>
      <c r="T25">
        <v>0</v>
      </c>
      <c r="U25">
        <v>330.96204308029053</v>
      </c>
      <c r="V25">
        <v>0</v>
      </c>
      <c r="W25">
        <v>0</v>
      </c>
      <c r="X25">
        <v>37.470545014534885</v>
      </c>
      <c r="Y25">
        <v>0</v>
      </c>
      <c r="Z25">
        <v>0</v>
      </c>
      <c r="AA25">
        <v>0</v>
      </c>
      <c r="AB25">
        <v>0</v>
      </c>
      <c r="AC25">
        <v>2.4581713599999997</v>
      </c>
      <c r="AD25">
        <v>2.3151845999999998</v>
      </c>
      <c r="AE25">
        <v>0.9776459999999999</v>
      </c>
      <c r="AF25">
        <v>0</v>
      </c>
      <c r="AG25">
        <v>0</v>
      </c>
      <c r="AH25">
        <v>4.8107600000000001</v>
      </c>
      <c r="AI25">
        <v>0</v>
      </c>
      <c r="AJ25">
        <v>0</v>
      </c>
      <c r="AK25">
        <v>13.053149999999999</v>
      </c>
      <c r="AL25">
        <v>0.59020000000000017</v>
      </c>
      <c r="AM25">
        <v>0</v>
      </c>
      <c r="AN25">
        <v>0</v>
      </c>
      <c r="AO25">
        <v>0</v>
      </c>
      <c r="AP25">
        <v>0.45552359999999997</v>
      </c>
      <c r="AQ25">
        <v>0</v>
      </c>
      <c r="AR25">
        <v>0.560832</v>
      </c>
      <c r="AS25">
        <v>1.2983870399999999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25.747872396169008</v>
      </c>
      <c r="BB25">
        <f t="shared" si="0"/>
        <v>619.56220815292613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82.439433733694443</v>
      </c>
      <c r="L26">
        <v>26.039059751356124</v>
      </c>
      <c r="M26">
        <v>0</v>
      </c>
      <c r="N26">
        <v>30</v>
      </c>
      <c r="O26">
        <v>50.380748599764175</v>
      </c>
      <c r="P26">
        <v>51.524702018530775</v>
      </c>
      <c r="Q26">
        <v>2.0000000000000004</v>
      </c>
      <c r="R26">
        <v>4</v>
      </c>
      <c r="S26">
        <v>2.2180238907563021</v>
      </c>
      <c r="T26">
        <v>0</v>
      </c>
      <c r="U26">
        <v>330.96204308029053</v>
      </c>
      <c r="V26">
        <v>0</v>
      </c>
      <c r="W26">
        <v>0</v>
      </c>
      <c r="X26">
        <v>37.469243641354076</v>
      </c>
      <c r="Y26">
        <v>0</v>
      </c>
      <c r="Z26">
        <v>0</v>
      </c>
      <c r="AA26">
        <v>0</v>
      </c>
      <c r="AB26">
        <v>3.3451901599999996</v>
      </c>
      <c r="AC26">
        <v>2.4581713599999997</v>
      </c>
      <c r="AD26">
        <v>4.6303691999999987</v>
      </c>
      <c r="AE26">
        <v>0.9776459999999999</v>
      </c>
      <c r="AF26">
        <v>0</v>
      </c>
      <c r="AG26">
        <v>0</v>
      </c>
      <c r="AH26">
        <v>8.6593679999999988</v>
      </c>
      <c r="AI26">
        <v>0</v>
      </c>
      <c r="AJ26">
        <v>0</v>
      </c>
      <c r="AK26">
        <v>13.053149999999999</v>
      </c>
      <c r="AL26">
        <v>0.59020000000000017</v>
      </c>
      <c r="AM26">
        <v>0</v>
      </c>
      <c r="AN26">
        <v>0</v>
      </c>
      <c r="AO26">
        <v>0</v>
      </c>
      <c r="AP26">
        <v>0.45552359999999997</v>
      </c>
      <c r="AQ26">
        <v>0</v>
      </c>
      <c r="AR26">
        <v>0.560832</v>
      </c>
      <c r="AS26">
        <v>1.2983870399999999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26.057177603163534</v>
      </c>
      <c r="BB26">
        <f t="shared" si="0"/>
        <v>627.00491447258298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103.84384972645556</v>
      </c>
      <c r="L27">
        <v>26.038898926559678</v>
      </c>
      <c r="M27">
        <v>0</v>
      </c>
      <c r="N27">
        <v>30</v>
      </c>
      <c r="O27">
        <v>50.380748599764175</v>
      </c>
      <c r="P27">
        <v>51.526087582648763</v>
      </c>
      <c r="Q27">
        <v>2.0012015507411629</v>
      </c>
      <c r="R27">
        <v>3.6143831985769737</v>
      </c>
      <c r="S27">
        <v>1.6233945230769231</v>
      </c>
      <c r="T27">
        <v>0</v>
      </c>
      <c r="U27">
        <v>330.96204308029053</v>
      </c>
      <c r="V27">
        <v>0</v>
      </c>
      <c r="W27">
        <v>0</v>
      </c>
      <c r="X27">
        <v>37.471337920792074</v>
      </c>
      <c r="Y27">
        <v>0</v>
      </c>
      <c r="Z27">
        <v>0</v>
      </c>
      <c r="AA27">
        <v>0</v>
      </c>
      <c r="AB27">
        <v>3.3451901599999996</v>
      </c>
      <c r="AC27">
        <v>2.4581713599999997</v>
      </c>
      <c r="AD27">
        <v>6.945553799999999</v>
      </c>
      <c r="AE27">
        <v>0.9776459999999999</v>
      </c>
      <c r="AF27">
        <v>0</v>
      </c>
      <c r="AG27">
        <v>0</v>
      </c>
      <c r="AH27">
        <v>14.287957199999999</v>
      </c>
      <c r="AI27">
        <v>0</v>
      </c>
      <c r="AJ27">
        <v>0</v>
      </c>
      <c r="AK27">
        <v>13.053149999999999</v>
      </c>
      <c r="AL27">
        <v>0.59020000000000017</v>
      </c>
      <c r="AM27">
        <v>0</v>
      </c>
      <c r="AN27">
        <v>0</v>
      </c>
      <c r="AO27">
        <v>0</v>
      </c>
      <c r="AP27">
        <v>0.45552359999999997</v>
      </c>
      <c r="AQ27">
        <v>0</v>
      </c>
      <c r="AR27">
        <v>0.560832</v>
      </c>
      <c r="AS27">
        <v>1.2983870399999999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27.189239107767662</v>
      </c>
      <c r="BB27">
        <f t="shared" si="0"/>
        <v>654.24531716113813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151.10945096717316</v>
      </c>
      <c r="L28">
        <v>66.264341104359332</v>
      </c>
      <c r="M28">
        <v>0</v>
      </c>
      <c r="N28">
        <v>30</v>
      </c>
      <c r="O28">
        <v>50.380748599764175</v>
      </c>
      <c r="P28">
        <v>51.526087582648763</v>
      </c>
      <c r="Q28">
        <v>5.544006646378576</v>
      </c>
      <c r="R28">
        <v>10.767378316172016</v>
      </c>
      <c r="S28">
        <v>6.6985548254620104</v>
      </c>
      <c r="T28">
        <v>0</v>
      </c>
      <c r="U28">
        <v>330.96204308029053</v>
      </c>
      <c r="V28">
        <v>0</v>
      </c>
      <c r="W28">
        <v>0</v>
      </c>
      <c r="X28">
        <v>37.471337920792074</v>
      </c>
      <c r="Y28">
        <v>0</v>
      </c>
      <c r="Z28">
        <v>0</v>
      </c>
      <c r="AA28">
        <v>0</v>
      </c>
      <c r="AB28">
        <v>3.3451901599999996</v>
      </c>
      <c r="AC28">
        <v>2.4581713599999997</v>
      </c>
      <c r="AD28">
        <v>6.945553799999999</v>
      </c>
      <c r="AE28">
        <v>0.9776459999999999</v>
      </c>
      <c r="AF28">
        <v>0</v>
      </c>
      <c r="AG28">
        <v>0</v>
      </c>
      <c r="AH28">
        <v>20.205192</v>
      </c>
      <c r="AI28">
        <v>0</v>
      </c>
      <c r="AJ28">
        <v>0</v>
      </c>
      <c r="AK28">
        <v>13.053149999999999</v>
      </c>
      <c r="AL28">
        <v>0.59020000000000017</v>
      </c>
      <c r="AM28">
        <v>0</v>
      </c>
      <c r="AN28">
        <v>0</v>
      </c>
      <c r="AO28">
        <v>0</v>
      </c>
      <c r="AP28">
        <v>0.45552359999999997</v>
      </c>
      <c r="AQ28">
        <v>0</v>
      </c>
      <c r="AR28">
        <v>0.84124799999999988</v>
      </c>
      <c r="AS28">
        <v>1.2983870399999999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31.556679617816826</v>
      </c>
      <c r="BB28">
        <f t="shared" si="0"/>
        <v>759.33753138522366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165.0277469106579</v>
      </c>
      <c r="L29">
        <v>66.264036886947409</v>
      </c>
      <c r="M29">
        <v>0</v>
      </c>
      <c r="N29">
        <v>30</v>
      </c>
      <c r="O29">
        <v>50.380748599764175</v>
      </c>
      <c r="P29">
        <v>51.526087582648763</v>
      </c>
      <c r="Q29">
        <v>5.5440319579751662</v>
      </c>
      <c r="R29">
        <v>10.766731368214199</v>
      </c>
      <c r="S29">
        <v>6.6964618389897392</v>
      </c>
      <c r="T29">
        <v>0</v>
      </c>
      <c r="U29">
        <v>330.96204308029053</v>
      </c>
      <c r="V29">
        <v>0</v>
      </c>
      <c r="W29">
        <v>0</v>
      </c>
      <c r="X29">
        <v>37.471337920792074</v>
      </c>
      <c r="Y29">
        <v>0</v>
      </c>
      <c r="Z29">
        <v>0</v>
      </c>
      <c r="AA29">
        <v>0</v>
      </c>
      <c r="AB29">
        <v>3.3451901599999996</v>
      </c>
      <c r="AC29">
        <v>2.4581713599999997</v>
      </c>
      <c r="AD29">
        <v>6.945553799999999</v>
      </c>
      <c r="AE29">
        <v>3.5847020000000001</v>
      </c>
      <c r="AF29">
        <v>0</v>
      </c>
      <c r="AG29">
        <v>0</v>
      </c>
      <c r="AH29">
        <v>29.706442999999997</v>
      </c>
      <c r="AI29">
        <v>0</v>
      </c>
      <c r="AJ29">
        <v>0</v>
      </c>
      <c r="AK29">
        <v>13.053149999999999</v>
      </c>
      <c r="AL29">
        <v>0.59020000000000017</v>
      </c>
      <c r="AM29">
        <v>0</v>
      </c>
      <c r="AN29">
        <v>0</v>
      </c>
      <c r="AO29">
        <v>0</v>
      </c>
      <c r="AP29">
        <v>0.45552359999999997</v>
      </c>
      <c r="AQ29">
        <v>0</v>
      </c>
      <c r="AR29">
        <v>10.094976000000001</v>
      </c>
      <c r="AS29">
        <v>4.1343376799999998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33.077398911650654</v>
      </c>
      <c r="BB29">
        <f t="shared" si="0"/>
        <v>795.93007483462929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165.0277469106579</v>
      </c>
      <c r="L30">
        <v>66.263462812571689</v>
      </c>
      <c r="M30">
        <v>0</v>
      </c>
      <c r="N30">
        <v>30</v>
      </c>
      <c r="O30">
        <v>50.380748599764175</v>
      </c>
      <c r="P30">
        <v>51.526087582648763</v>
      </c>
      <c r="Q30">
        <v>5.5440319579751662</v>
      </c>
      <c r="R30">
        <v>10.766731368214199</v>
      </c>
      <c r="S30">
        <v>6.6964618389897392</v>
      </c>
      <c r="T30">
        <v>0</v>
      </c>
      <c r="U30">
        <v>330.96204308029053</v>
      </c>
      <c r="V30">
        <v>0</v>
      </c>
      <c r="W30">
        <v>0</v>
      </c>
      <c r="X30">
        <v>37.471337920792074</v>
      </c>
      <c r="Y30">
        <v>0</v>
      </c>
      <c r="Z30">
        <v>0</v>
      </c>
      <c r="AA30">
        <v>0</v>
      </c>
      <c r="AB30">
        <v>3.3451901599999996</v>
      </c>
      <c r="AC30">
        <v>4.9211943739999988</v>
      </c>
      <c r="AD30">
        <v>6.945553799999999</v>
      </c>
      <c r="AE30">
        <v>7.1694039999999992</v>
      </c>
      <c r="AF30">
        <v>0</v>
      </c>
      <c r="AG30">
        <v>0</v>
      </c>
      <c r="AH30">
        <v>29.706442999999997</v>
      </c>
      <c r="AI30">
        <v>0</v>
      </c>
      <c r="AJ30">
        <v>0</v>
      </c>
      <c r="AK30">
        <v>13.053149999999999</v>
      </c>
      <c r="AL30">
        <v>0.59020000000000017</v>
      </c>
      <c r="AM30">
        <v>0</v>
      </c>
      <c r="AN30">
        <v>0</v>
      </c>
      <c r="AO30">
        <v>0</v>
      </c>
      <c r="AP30">
        <v>0.45552359999999997</v>
      </c>
      <c r="AQ30">
        <v>0</v>
      </c>
      <c r="AR30">
        <v>10.094976000000001</v>
      </c>
      <c r="AS30">
        <v>4.1343376799999998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33.318680072808441</v>
      </c>
      <c r="BB30">
        <f t="shared" si="0"/>
        <v>801.73594461309574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165.0277469106579</v>
      </c>
      <c r="L31">
        <v>66.264116278529997</v>
      </c>
      <c r="M31">
        <v>0</v>
      </c>
      <c r="N31">
        <v>30</v>
      </c>
      <c r="O31">
        <v>50.380748599764175</v>
      </c>
      <c r="P31">
        <v>51.526087582648763</v>
      </c>
      <c r="Q31">
        <v>5.5440319579751662</v>
      </c>
      <c r="R31">
        <v>10.766731368214199</v>
      </c>
      <c r="S31">
        <v>6.6964618389897392</v>
      </c>
      <c r="T31">
        <v>0</v>
      </c>
      <c r="U31">
        <v>330.96204308029053</v>
      </c>
      <c r="V31">
        <v>0</v>
      </c>
      <c r="W31">
        <v>0</v>
      </c>
      <c r="X31">
        <v>37.471337920792074</v>
      </c>
      <c r="Y31">
        <v>0</v>
      </c>
      <c r="Z31">
        <v>0</v>
      </c>
      <c r="AA31">
        <v>0</v>
      </c>
      <c r="AB31">
        <v>6.6903803199999992</v>
      </c>
      <c r="AC31">
        <v>4.9211943739999988</v>
      </c>
      <c r="AD31">
        <v>6.945553799999999</v>
      </c>
      <c r="AE31">
        <v>12.556885223999998</v>
      </c>
      <c r="AF31">
        <v>0</v>
      </c>
      <c r="AG31">
        <v>0</v>
      </c>
      <c r="AH31">
        <v>29.706442999999997</v>
      </c>
      <c r="AI31">
        <v>0.64668400000000004</v>
      </c>
      <c r="AJ31">
        <v>0</v>
      </c>
      <c r="AK31">
        <v>13.053149999999999</v>
      </c>
      <c r="AL31">
        <v>0.59020000000000017</v>
      </c>
      <c r="AM31">
        <v>0</v>
      </c>
      <c r="AN31">
        <v>0</v>
      </c>
      <c r="AO31">
        <v>0</v>
      </c>
      <c r="AP31">
        <v>0.45552359999999997</v>
      </c>
      <c r="AQ31">
        <v>0</v>
      </c>
      <c r="AR31">
        <v>0.84124799999999988</v>
      </c>
      <c r="AS31">
        <v>4.1343376799999998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33.323718640823571</v>
      </c>
      <c r="BB31">
        <f t="shared" si="0"/>
        <v>801.85718689503892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165.0277469106579</v>
      </c>
      <c r="L32">
        <v>66.263599369551926</v>
      </c>
      <c r="M32">
        <v>0</v>
      </c>
      <c r="N32">
        <v>30</v>
      </c>
      <c r="O32">
        <v>50.380748599764175</v>
      </c>
      <c r="P32">
        <v>51.526087582648763</v>
      </c>
      <c r="Q32">
        <v>5.5440319579751662</v>
      </c>
      <c r="R32">
        <v>10.766731368214199</v>
      </c>
      <c r="S32">
        <v>6.6964618389897392</v>
      </c>
      <c r="T32">
        <v>0</v>
      </c>
      <c r="U32">
        <v>330.96204308029053</v>
      </c>
      <c r="V32">
        <v>0</v>
      </c>
      <c r="W32">
        <v>0</v>
      </c>
      <c r="X32">
        <v>37.471337920792074</v>
      </c>
      <c r="Y32">
        <v>0</v>
      </c>
      <c r="Z32">
        <v>0</v>
      </c>
      <c r="AA32">
        <v>0</v>
      </c>
      <c r="AB32">
        <v>10.035570479999999</v>
      </c>
      <c r="AC32">
        <v>4.9211943739999988</v>
      </c>
      <c r="AD32">
        <v>6.945553799999999</v>
      </c>
      <c r="AE32">
        <v>12.556885223999998</v>
      </c>
      <c r="AF32">
        <v>0</v>
      </c>
      <c r="AG32">
        <v>0</v>
      </c>
      <c r="AH32">
        <v>29.706442999999997</v>
      </c>
      <c r="AI32">
        <v>4.2034460000000005</v>
      </c>
      <c r="AJ32">
        <v>0</v>
      </c>
      <c r="AK32">
        <v>13.053149999999999</v>
      </c>
      <c r="AL32">
        <v>0.59020000000000017</v>
      </c>
      <c r="AM32">
        <v>0</v>
      </c>
      <c r="AN32">
        <v>0</v>
      </c>
      <c r="AO32">
        <v>0</v>
      </c>
      <c r="AP32">
        <v>0.45552359999999997</v>
      </c>
      <c r="AQ32">
        <v>0</v>
      </c>
      <c r="AR32">
        <v>0.560832</v>
      </c>
      <c r="AS32">
        <v>4.1343376799999998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33.587897328050019</v>
      </c>
      <c r="BB32">
        <f t="shared" si="0"/>
        <v>808.21402745883461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165.0277469106579</v>
      </c>
      <c r="L33">
        <v>66.264362866108968</v>
      </c>
      <c r="M33">
        <v>0</v>
      </c>
      <c r="N33">
        <v>30</v>
      </c>
      <c r="O33">
        <v>50.380748599764175</v>
      </c>
      <c r="P33">
        <v>51.526087582648763</v>
      </c>
      <c r="Q33">
        <v>5.5440319579751662</v>
      </c>
      <c r="R33">
        <v>10.766731368214199</v>
      </c>
      <c r="S33">
        <v>6.6964618389897392</v>
      </c>
      <c r="T33">
        <v>0</v>
      </c>
      <c r="U33">
        <v>330.96204308029053</v>
      </c>
      <c r="V33">
        <v>0</v>
      </c>
      <c r="W33">
        <v>0</v>
      </c>
      <c r="X33">
        <v>37.471337920792074</v>
      </c>
      <c r="Y33">
        <v>0</v>
      </c>
      <c r="Z33">
        <v>0</v>
      </c>
      <c r="AA33">
        <v>0</v>
      </c>
      <c r="AB33">
        <v>10.035570479999999</v>
      </c>
      <c r="AC33">
        <v>4.9211943739999988</v>
      </c>
      <c r="AD33">
        <v>6.945553799999999</v>
      </c>
      <c r="AE33">
        <v>12.556885223999998</v>
      </c>
      <c r="AF33">
        <v>0</v>
      </c>
      <c r="AG33">
        <v>0</v>
      </c>
      <c r="AH33">
        <v>29.706442999999997</v>
      </c>
      <c r="AI33">
        <v>4.2034460000000005</v>
      </c>
      <c r="AJ33">
        <v>0</v>
      </c>
      <c r="AK33">
        <v>13.053149999999999</v>
      </c>
      <c r="AL33">
        <v>0.59020000000000017</v>
      </c>
      <c r="AM33">
        <v>0</v>
      </c>
      <c r="AN33">
        <v>0</v>
      </c>
      <c r="AO33">
        <v>0</v>
      </c>
      <c r="AP33">
        <v>0.45552359999999997</v>
      </c>
      <c r="AQ33">
        <v>0</v>
      </c>
      <c r="AR33">
        <v>0.560832</v>
      </c>
      <c r="AS33">
        <v>2.5626059999999997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33.525215697916181</v>
      </c>
      <c r="BB33">
        <f t="shared" si="0"/>
        <v>806.70574090552532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165.0277469106579</v>
      </c>
      <c r="L34">
        <v>66.264116278529997</v>
      </c>
      <c r="M34">
        <v>0</v>
      </c>
      <c r="N34">
        <v>30</v>
      </c>
      <c r="O34">
        <v>50.380748599764175</v>
      </c>
      <c r="P34">
        <v>51.526087582648763</v>
      </c>
      <c r="Q34">
        <v>5.5440319579751662</v>
      </c>
      <c r="R34">
        <v>10.766731368214199</v>
      </c>
      <c r="S34">
        <v>6.6964618389897392</v>
      </c>
      <c r="T34">
        <v>0</v>
      </c>
      <c r="U34">
        <v>330.96204308029053</v>
      </c>
      <c r="V34">
        <v>0</v>
      </c>
      <c r="W34">
        <v>0</v>
      </c>
      <c r="X34">
        <v>37.471337920792074</v>
      </c>
      <c r="Y34">
        <v>0</v>
      </c>
      <c r="Z34">
        <v>0</v>
      </c>
      <c r="AA34">
        <v>0</v>
      </c>
      <c r="AB34">
        <v>10.035570479999999</v>
      </c>
      <c r="AC34">
        <v>4.9211943739999988</v>
      </c>
      <c r="AD34">
        <v>6.945553799999999</v>
      </c>
      <c r="AE34">
        <v>12.556885223999998</v>
      </c>
      <c r="AF34">
        <v>0</v>
      </c>
      <c r="AG34">
        <v>0</v>
      </c>
      <c r="AH34">
        <v>29.706442999999997</v>
      </c>
      <c r="AI34">
        <v>4.2034460000000005</v>
      </c>
      <c r="AJ34">
        <v>0</v>
      </c>
      <c r="AK34">
        <v>13.053149999999999</v>
      </c>
      <c r="AL34">
        <v>0.59020000000000017</v>
      </c>
      <c r="AM34">
        <v>0</v>
      </c>
      <c r="AN34">
        <v>0</v>
      </c>
      <c r="AO34">
        <v>0</v>
      </c>
      <c r="AP34">
        <v>0.45552359999999997</v>
      </c>
      <c r="AQ34">
        <v>0</v>
      </c>
      <c r="AR34">
        <v>0.84124799999999988</v>
      </c>
      <c r="AS34">
        <v>2.5626059999999997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33.536394618823579</v>
      </c>
      <c r="BB34">
        <f t="shared" si="0"/>
        <v>806.97473139703879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165.0277469106579</v>
      </c>
      <c r="L35">
        <v>66.264116278529997</v>
      </c>
      <c r="M35">
        <v>0</v>
      </c>
      <c r="N35">
        <v>30</v>
      </c>
      <c r="O35">
        <v>50.380748599764175</v>
      </c>
      <c r="P35">
        <v>51.526087582648763</v>
      </c>
      <c r="Q35">
        <v>5.5440319579751662</v>
      </c>
      <c r="R35">
        <v>10.766731368214199</v>
      </c>
      <c r="S35">
        <v>6.6964618389897392</v>
      </c>
      <c r="T35">
        <v>0</v>
      </c>
      <c r="U35">
        <v>330.96204308029053</v>
      </c>
      <c r="V35">
        <v>0</v>
      </c>
      <c r="W35">
        <v>0</v>
      </c>
      <c r="X35">
        <v>37.471337920792074</v>
      </c>
      <c r="Y35">
        <v>0</v>
      </c>
      <c r="Z35">
        <v>0</v>
      </c>
      <c r="AA35">
        <v>0</v>
      </c>
      <c r="AB35">
        <v>10.035570479999999</v>
      </c>
      <c r="AC35">
        <v>4.9211943739999988</v>
      </c>
      <c r="AD35">
        <v>6.945553799999999</v>
      </c>
      <c r="AE35">
        <v>12.556885223999998</v>
      </c>
      <c r="AF35">
        <v>0</v>
      </c>
      <c r="AG35">
        <v>0</v>
      </c>
      <c r="AH35">
        <v>29.706442999999997</v>
      </c>
      <c r="AI35">
        <v>4.2034460000000005</v>
      </c>
      <c r="AJ35">
        <v>0</v>
      </c>
      <c r="AK35">
        <v>13.053149999999999</v>
      </c>
      <c r="AL35">
        <v>0.59020000000000017</v>
      </c>
      <c r="AM35">
        <v>0</v>
      </c>
      <c r="AN35">
        <v>0</v>
      </c>
      <c r="AO35">
        <v>0</v>
      </c>
      <c r="AP35">
        <v>0.45552359999999997</v>
      </c>
      <c r="AQ35">
        <v>0</v>
      </c>
      <c r="AR35">
        <v>10.094976000000001</v>
      </c>
      <c r="AS35">
        <v>4.1343376799999998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33.968330508823577</v>
      </c>
      <c r="BB35">
        <f t="shared" si="0"/>
        <v>817.36825518703893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165.0277469106579</v>
      </c>
      <c r="L36">
        <v>66.264116278529997</v>
      </c>
      <c r="M36">
        <v>0</v>
      </c>
      <c r="N36">
        <v>30</v>
      </c>
      <c r="O36">
        <v>50.380748599764175</v>
      </c>
      <c r="P36">
        <v>51.526087582648763</v>
      </c>
      <c r="Q36">
        <v>5.5440319579751662</v>
      </c>
      <c r="R36">
        <v>10.766731368214199</v>
      </c>
      <c r="S36">
        <v>6.6964618389897392</v>
      </c>
      <c r="T36">
        <v>0</v>
      </c>
      <c r="U36">
        <v>330.96204308029053</v>
      </c>
      <c r="V36">
        <v>0</v>
      </c>
      <c r="W36">
        <v>0</v>
      </c>
      <c r="X36">
        <v>37.471337920792074</v>
      </c>
      <c r="Y36">
        <v>0</v>
      </c>
      <c r="Z36">
        <v>0</v>
      </c>
      <c r="AA36">
        <v>0</v>
      </c>
      <c r="AB36">
        <v>6.6700653999999995</v>
      </c>
      <c r="AC36">
        <v>4.9211943739999988</v>
      </c>
      <c r="AD36">
        <v>6.945553799999999</v>
      </c>
      <c r="AE36">
        <v>12.556885223999998</v>
      </c>
      <c r="AF36">
        <v>0</v>
      </c>
      <c r="AG36">
        <v>0</v>
      </c>
      <c r="AH36">
        <v>29.706442999999997</v>
      </c>
      <c r="AI36">
        <v>0.64668400000000004</v>
      </c>
      <c r="AJ36">
        <v>0</v>
      </c>
      <c r="AK36">
        <v>13.053149999999999</v>
      </c>
      <c r="AL36">
        <v>0.59020000000000017</v>
      </c>
      <c r="AM36">
        <v>0</v>
      </c>
      <c r="AN36">
        <v>0</v>
      </c>
      <c r="AO36">
        <v>0</v>
      </c>
      <c r="AP36">
        <v>0.45552359999999997</v>
      </c>
      <c r="AQ36">
        <v>0</v>
      </c>
      <c r="AR36">
        <v>10.094976000000001</v>
      </c>
      <c r="AS36">
        <v>4.1343376799999998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33.692131924823563</v>
      </c>
      <c r="BB36">
        <f t="shared" si="0"/>
        <v>810.72218669103893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165.0277469106579</v>
      </c>
      <c r="L37">
        <v>66.264116278529997</v>
      </c>
      <c r="M37">
        <v>0</v>
      </c>
      <c r="N37">
        <v>30</v>
      </c>
      <c r="O37">
        <v>50.380748599764175</v>
      </c>
      <c r="P37">
        <v>51.526087582648763</v>
      </c>
      <c r="Q37">
        <v>5.5440319579751662</v>
      </c>
      <c r="R37">
        <v>10.766731368214199</v>
      </c>
      <c r="S37">
        <v>6.6964618389897392</v>
      </c>
      <c r="T37">
        <v>0</v>
      </c>
      <c r="U37">
        <v>330.96204308029053</v>
      </c>
      <c r="V37">
        <v>0</v>
      </c>
      <c r="W37">
        <v>0</v>
      </c>
      <c r="X37">
        <v>37.471337920792074</v>
      </c>
      <c r="Y37">
        <v>0</v>
      </c>
      <c r="Z37">
        <v>0</v>
      </c>
      <c r="AA37">
        <v>0</v>
      </c>
      <c r="AB37">
        <v>6.6903803199999992</v>
      </c>
      <c r="AC37">
        <v>4.9211943739999988</v>
      </c>
      <c r="AD37">
        <v>4.6303691999999987</v>
      </c>
      <c r="AE37">
        <v>7.1694039999999992</v>
      </c>
      <c r="AF37">
        <v>0</v>
      </c>
      <c r="AG37">
        <v>0</v>
      </c>
      <c r="AH37">
        <v>23.7651544</v>
      </c>
      <c r="AI37">
        <v>0</v>
      </c>
      <c r="AJ37">
        <v>0</v>
      </c>
      <c r="AK37">
        <v>13.053149999999999</v>
      </c>
      <c r="AL37">
        <v>0.59020000000000017</v>
      </c>
      <c r="AM37">
        <v>0</v>
      </c>
      <c r="AN37">
        <v>0</v>
      </c>
      <c r="AO37">
        <v>0</v>
      </c>
      <c r="AP37">
        <v>0.45552359999999997</v>
      </c>
      <c r="AQ37">
        <v>0</v>
      </c>
      <c r="AR37">
        <v>1.4020799999999995</v>
      </c>
      <c r="AS37">
        <v>2.5626059999999997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32.713186968823578</v>
      </c>
      <c r="BB37">
        <f t="shared" si="0"/>
        <v>787.16618046303881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165.0277469106579</v>
      </c>
      <c r="L38">
        <v>66.264116278529997</v>
      </c>
      <c r="M38">
        <v>0</v>
      </c>
      <c r="N38">
        <v>30</v>
      </c>
      <c r="O38">
        <v>50.380748599764175</v>
      </c>
      <c r="P38">
        <v>51.526087582648763</v>
      </c>
      <c r="Q38">
        <v>5.5440319579751662</v>
      </c>
      <c r="R38">
        <v>10.766731368214199</v>
      </c>
      <c r="S38">
        <v>6.6964618389897392</v>
      </c>
      <c r="T38">
        <v>0</v>
      </c>
      <c r="U38">
        <v>330.96204308029053</v>
      </c>
      <c r="V38">
        <v>0</v>
      </c>
      <c r="W38">
        <v>0</v>
      </c>
      <c r="X38">
        <v>37.471337920792074</v>
      </c>
      <c r="Y38">
        <v>0</v>
      </c>
      <c r="Z38">
        <v>0</v>
      </c>
      <c r="AA38">
        <v>0</v>
      </c>
      <c r="AB38">
        <v>6.6903803199999992</v>
      </c>
      <c r="AC38">
        <v>4.9211943739999988</v>
      </c>
      <c r="AD38">
        <v>2.3151845999999998</v>
      </c>
      <c r="AE38">
        <v>3.5847020000000001</v>
      </c>
      <c r="AF38">
        <v>0</v>
      </c>
      <c r="AG38">
        <v>0</v>
      </c>
      <c r="AH38">
        <v>17.823865800000004</v>
      </c>
      <c r="AI38">
        <v>0</v>
      </c>
      <c r="AJ38">
        <v>0</v>
      </c>
      <c r="AK38">
        <v>13.053149999999999</v>
      </c>
      <c r="AL38">
        <v>0.59020000000000017</v>
      </c>
      <c r="AM38">
        <v>0</v>
      </c>
      <c r="AN38">
        <v>0</v>
      </c>
      <c r="AO38">
        <v>0</v>
      </c>
      <c r="AP38">
        <v>0.45552359999999997</v>
      </c>
      <c r="AQ38">
        <v>0</v>
      </c>
      <c r="AR38">
        <v>0.560832</v>
      </c>
      <c r="AS38">
        <v>2.5626059999999997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32.207158516823583</v>
      </c>
      <c r="BB38">
        <f t="shared" si="0"/>
        <v>774.98978571503881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165.0277469106579</v>
      </c>
      <c r="L39">
        <v>66.264116278529997</v>
      </c>
      <c r="M39">
        <v>0</v>
      </c>
      <c r="N39">
        <v>30</v>
      </c>
      <c r="O39">
        <v>50.380748599764175</v>
      </c>
      <c r="P39">
        <v>51.526087582648763</v>
      </c>
      <c r="Q39">
        <v>5.5440319579751662</v>
      </c>
      <c r="R39">
        <v>10.766731368214199</v>
      </c>
      <c r="S39">
        <v>6.6964618389897392</v>
      </c>
      <c r="T39">
        <v>0</v>
      </c>
      <c r="U39">
        <v>330.96204308029053</v>
      </c>
      <c r="V39">
        <v>0</v>
      </c>
      <c r="W39">
        <v>0</v>
      </c>
      <c r="X39">
        <v>37.471337920792074</v>
      </c>
      <c r="Y39">
        <v>0</v>
      </c>
      <c r="Z39">
        <v>0</v>
      </c>
      <c r="AA39">
        <v>0</v>
      </c>
      <c r="AB39">
        <v>3.3451901599999996</v>
      </c>
      <c r="AC39">
        <v>2.4581713599999997</v>
      </c>
      <c r="AD39">
        <v>0</v>
      </c>
      <c r="AE39">
        <v>0.9776459999999999</v>
      </c>
      <c r="AF39">
        <v>0</v>
      </c>
      <c r="AG39">
        <v>0</v>
      </c>
      <c r="AH39">
        <v>11.593931600000001</v>
      </c>
      <c r="AI39">
        <v>0</v>
      </c>
      <c r="AJ39">
        <v>0</v>
      </c>
      <c r="AK39">
        <v>13.053149999999999</v>
      </c>
      <c r="AL39">
        <v>2.9510000000000014</v>
      </c>
      <c r="AM39">
        <v>0</v>
      </c>
      <c r="AN39">
        <v>0</v>
      </c>
      <c r="AO39">
        <v>0</v>
      </c>
      <c r="AP39">
        <v>0.45552359999999997</v>
      </c>
      <c r="AQ39">
        <v>0</v>
      </c>
      <c r="AR39">
        <v>0.560832</v>
      </c>
      <c r="AS39">
        <v>2.5626059999999997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31.624634581240102</v>
      </c>
      <c r="BB39">
        <f t="shared" si="0"/>
        <v>760.97272167662243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165.0277469106579</v>
      </c>
      <c r="L40">
        <v>66.264116278529997</v>
      </c>
      <c r="M40">
        <v>0</v>
      </c>
      <c r="N40">
        <v>30</v>
      </c>
      <c r="O40">
        <v>50.380748599764175</v>
      </c>
      <c r="P40">
        <v>51.526087582648763</v>
      </c>
      <c r="Q40">
        <v>5.5440319579751662</v>
      </c>
      <c r="R40">
        <v>10.766731368214199</v>
      </c>
      <c r="S40">
        <v>6.6964618389897392</v>
      </c>
      <c r="T40">
        <v>0</v>
      </c>
      <c r="U40">
        <v>330.96204308029053</v>
      </c>
      <c r="V40">
        <v>0</v>
      </c>
      <c r="W40">
        <v>0</v>
      </c>
      <c r="X40">
        <v>37.471337920792074</v>
      </c>
      <c r="Y40">
        <v>0</v>
      </c>
      <c r="Z40">
        <v>0</v>
      </c>
      <c r="AA40">
        <v>0</v>
      </c>
      <c r="AB40">
        <v>3.3451901599999996</v>
      </c>
      <c r="AC40">
        <v>0.16172179999999997</v>
      </c>
      <c r="AD40">
        <v>0</v>
      </c>
      <c r="AE40">
        <v>0.9776459999999999</v>
      </c>
      <c r="AF40">
        <v>0</v>
      </c>
      <c r="AG40">
        <v>0</v>
      </c>
      <c r="AH40">
        <v>5.291836</v>
      </c>
      <c r="AI40">
        <v>0</v>
      </c>
      <c r="AJ40">
        <v>0</v>
      </c>
      <c r="AK40">
        <v>13.053149999999999</v>
      </c>
      <c r="AL40">
        <v>4.4265000000000008</v>
      </c>
      <c r="AM40">
        <v>0</v>
      </c>
      <c r="AN40">
        <v>0</v>
      </c>
      <c r="AO40">
        <v>0</v>
      </c>
      <c r="AP40">
        <v>0.45552359999999997</v>
      </c>
      <c r="AQ40">
        <v>0</v>
      </c>
      <c r="AR40">
        <v>0.560832</v>
      </c>
      <c r="AS40">
        <v>2.5626059999999997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31.340425167240102</v>
      </c>
      <c r="BB40">
        <f t="shared" si="0"/>
        <v>754.13388593062234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165.0277469106579</v>
      </c>
      <c r="L41">
        <v>66.264116278529997</v>
      </c>
      <c r="M41">
        <v>0</v>
      </c>
      <c r="N41">
        <v>30</v>
      </c>
      <c r="O41">
        <v>50.380748599764175</v>
      </c>
      <c r="P41">
        <v>51.526087582648763</v>
      </c>
      <c r="Q41">
        <v>5.5440319579751662</v>
      </c>
      <c r="R41">
        <v>10.766731368214199</v>
      </c>
      <c r="S41">
        <v>6.6964618389897392</v>
      </c>
      <c r="T41">
        <v>0</v>
      </c>
      <c r="U41">
        <v>330.96204308029053</v>
      </c>
      <c r="V41">
        <v>0</v>
      </c>
      <c r="W41">
        <v>0</v>
      </c>
      <c r="X41">
        <v>37.471337920792074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0.9776459999999999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13.053149999999999</v>
      </c>
      <c r="AL41">
        <v>13.574600000000002</v>
      </c>
      <c r="AM41">
        <v>0</v>
      </c>
      <c r="AN41">
        <v>0</v>
      </c>
      <c r="AO41">
        <v>0</v>
      </c>
      <c r="AP41">
        <v>0.45552359999999997</v>
      </c>
      <c r="AQ41">
        <v>0</v>
      </c>
      <c r="AR41">
        <v>0.84124799999999988</v>
      </c>
      <c r="AS41">
        <v>4.1343376799999998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31.428265036031835</v>
      </c>
      <c r="BB41">
        <f t="shared" si="0"/>
        <v>756.24754578183069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165.0277469106579</v>
      </c>
      <c r="L42">
        <v>66.264116278529997</v>
      </c>
      <c r="M42">
        <v>0</v>
      </c>
      <c r="N42">
        <v>30</v>
      </c>
      <c r="O42">
        <v>50.380748599764175</v>
      </c>
      <c r="P42">
        <v>51.526087582648763</v>
      </c>
      <c r="Q42">
        <v>5.5440319579751662</v>
      </c>
      <c r="R42">
        <v>10.766731368214199</v>
      </c>
      <c r="S42">
        <v>6.6964618389897392</v>
      </c>
      <c r="T42">
        <v>0</v>
      </c>
      <c r="U42">
        <v>330.96204308029053</v>
      </c>
      <c r="V42">
        <v>0</v>
      </c>
      <c r="W42">
        <v>0</v>
      </c>
      <c r="X42">
        <v>37.471337920792074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0.9776459999999999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13.053149999999999</v>
      </c>
      <c r="AL42">
        <v>13.574600000000002</v>
      </c>
      <c r="AM42">
        <v>0</v>
      </c>
      <c r="AN42">
        <v>0</v>
      </c>
      <c r="AO42">
        <v>0</v>
      </c>
      <c r="AP42">
        <v>0.45552359999999997</v>
      </c>
      <c r="AQ42">
        <v>0</v>
      </c>
      <c r="AR42">
        <v>10.094976000000001</v>
      </c>
      <c r="AS42">
        <v>4.1343376799999998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31.797488834031835</v>
      </c>
      <c r="BB42">
        <f t="shared" si="0"/>
        <v>765.13204998383071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165.0277469106579</v>
      </c>
      <c r="L43">
        <v>66.264116278529997</v>
      </c>
      <c r="M43">
        <v>0</v>
      </c>
      <c r="N43">
        <v>30</v>
      </c>
      <c r="O43">
        <v>50.380748599764175</v>
      </c>
      <c r="P43">
        <v>51.526087582648763</v>
      </c>
      <c r="Q43">
        <v>5.5440319579751662</v>
      </c>
      <c r="R43">
        <v>10.766731368214199</v>
      </c>
      <c r="S43">
        <v>6.6964618389897392</v>
      </c>
      <c r="T43">
        <v>0</v>
      </c>
      <c r="U43">
        <v>330.96204308029053</v>
      </c>
      <c r="V43">
        <v>0</v>
      </c>
      <c r="W43">
        <v>0</v>
      </c>
      <c r="X43">
        <v>37.471337920792074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0.9776459999999999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13.053149999999999</v>
      </c>
      <c r="AL43">
        <v>13.574600000000002</v>
      </c>
      <c r="AM43">
        <v>0</v>
      </c>
      <c r="AN43">
        <v>0</v>
      </c>
      <c r="AO43">
        <v>0</v>
      </c>
      <c r="AP43">
        <v>0.61821060000000005</v>
      </c>
      <c r="AQ43">
        <v>0</v>
      </c>
      <c r="AR43">
        <v>10.094976000000001</v>
      </c>
      <c r="AS43">
        <v>4.1343376799999998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31.803980058031836</v>
      </c>
      <c r="BB43">
        <f t="shared" si="0"/>
        <v>765.28824575983072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165.0277469106579</v>
      </c>
      <c r="L44">
        <v>66.264116278529997</v>
      </c>
      <c r="M44">
        <v>0</v>
      </c>
      <c r="N44">
        <v>30</v>
      </c>
      <c r="O44">
        <v>50.380748599764175</v>
      </c>
      <c r="P44">
        <v>51.526087582648763</v>
      </c>
      <c r="Q44">
        <v>5.5440319579751662</v>
      </c>
      <c r="R44">
        <v>10.766731368214199</v>
      </c>
      <c r="S44">
        <v>6.6964618389897392</v>
      </c>
      <c r="T44">
        <v>0</v>
      </c>
      <c r="U44">
        <v>330.96204308029053</v>
      </c>
      <c r="V44">
        <v>0</v>
      </c>
      <c r="W44">
        <v>0</v>
      </c>
      <c r="X44">
        <v>37.471337920792074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0.9776459999999999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13.053149999999999</v>
      </c>
      <c r="AL44">
        <v>13.574600000000002</v>
      </c>
      <c r="AM44">
        <v>0</v>
      </c>
      <c r="AN44">
        <v>0</v>
      </c>
      <c r="AO44">
        <v>0</v>
      </c>
      <c r="AP44">
        <v>0.61821060000000005</v>
      </c>
      <c r="AQ44">
        <v>0</v>
      </c>
      <c r="AR44">
        <v>1.4020799999999995</v>
      </c>
      <c r="AS44">
        <v>4.1343376799999998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31.457133406031836</v>
      </c>
      <c r="BB44">
        <f t="shared" si="0"/>
        <v>756.94219641183065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165.0277469106579</v>
      </c>
      <c r="L45">
        <v>66.264116278529997</v>
      </c>
      <c r="M45">
        <v>0</v>
      </c>
      <c r="N45">
        <v>30</v>
      </c>
      <c r="O45">
        <v>50.380748599764175</v>
      </c>
      <c r="P45">
        <v>51.526087582648763</v>
      </c>
      <c r="Q45">
        <v>5.5440319579751662</v>
      </c>
      <c r="R45">
        <v>10.766731368214199</v>
      </c>
      <c r="S45">
        <v>6.6964618389897392</v>
      </c>
      <c r="T45">
        <v>0</v>
      </c>
      <c r="U45">
        <v>330.96204308029053</v>
      </c>
      <c r="V45">
        <v>0</v>
      </c>
      <c r="W45">
        <v>0</v>
      </c>
      <c r="X45">
        <v>37.471337920792074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0.9776459999999999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13.053149999999999</v>
      </c>
      <c r="AL45">
        <v>4.4265000000000008</v>
      </c>
      <c r="AM45">
        <v>0</v>
      </c>
      <c r="AN45">
        <v>0</v>
      </c>
      <c r="AO45">
        <v>0</v>
      </c>
      <c r="AP45">
        <v>0.61821060000000005</v>
      </c>
      <c r="AQ45">
        <v>0</v>
      </c>
      <c r="AR45">
        <v>0.560832</v>
      </c>
      <c r="AS45">
        <v>4.1343376799999998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31.058558319240102</v>
      </c>
      <c r="BB45">
        <f t="shared" si="0"/>
        <v>747.35142349862247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165.0277469106579</v>
      </c>
      <c r="L46">
        <v>66.264116278529997</v>
      </c>
      <c r="M46">
        <v>0</v>
      </c>
      <c r="N46">
        <v>30</v>
      </c>
      <c r="O46">
        <v>50.380748599764175</v>
      </c>
      <c r="P46">
        <v>51.526087582648763</v>
      </c>
      <c r="Q46">
        <v>5.5440319579751662</v>
      </c>
      <c r="R46">
        <v>10.766731368214199</v>
      </c>
      <c r="S46">
        <v>6.6964618389897392</v>
      </c>
      <c r="T46">
        <v>0</v>
      </c>
      <c r="U46">
        <v>330.96204308029053</v>
      </c>
      <c r="V46">
        <v>0</v>
      </c>
      <c r="W46">
        <v>0</v>
      </c>
      <c r="X46">
        <v>37.471337920792074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0.9776459999999999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13.053149999999999</v>
      </c>
      <c r="AL46">
        <v>2.9510000000000014</v>
      </c>
      <c r="AM46">
        <v>0</v>
      </c>
      <c r="AN46">
        <v>0</v>
      </c>
      <c r="AO46">
        <v>0</v>
      </c>
      <c r="AP46">
        <v>0.81343500000000002</v>
      </c>
      <c r="AQ46">
        <v>0</v>
      </c>
      <c r="AR46">
        <v>0.560832</v>
      </c>
      <c r="AS46">
        <v>4.1343376799999998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31.007475287240101</v>
      </c>
      <c r="BB46">
        <f t="shared" si="0"/>
        <v>746.12223093062244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165.0277469106579</v>
      </c>
      <c r="L47">
        <v>66.264116278529997</v>
      </c>
      <c r="M47">
        <v>0</v>
      </c>
      <c r="N47">
        <v>30</v>
      </c>
      <c r="O47">
        <v>50.380748599764175</v>
      </c>
      <c r="P47">
        <v>51.526087582648763</v>
      </c>
      <c r="Q47">
        <v>5.5440319579751662</v>
      </c>
      <c r="R47">
        <v>10.766731368214199</v>
      </c>
      <c r="S47">
        <v>6.6964618389897392</v>
      </c>
      <c r="T47">
        <v>0</v>
      </c>
      <c r="U47">
        <v>330.96204308029053</v>
      </c>
      <c r="V47">
        <v>0</v>
      </c>
      <c r="W47">
        <v>0</v>
      </c>
      <c r="X47">
        <v>37.471337920792074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0.9776459999999999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13.053149999999999</v>
      </c>
      <c r="AL47">
        <v>0.59020000000000017</v>
      </c>
      <c r="AM47">
        <v>0</v>
      </c>
      <c r="AN47">
        <v>0</v>
      </c>
      <c r="AO47">
        <v>0</v>
      </c>
      <c r="AP47">
        <v>0.81343500000000002</v>
      </c>
      <c r="AQ47">
        <v>0</v>
      </c>
      <c r="AR47">
        <v>0.560832</v>
      </c>
      <c r="AS47">
        <v>1.2983870399999999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30.800125008823574</v>
      </c>
      <c r="BB47">
        <f t="shared" si="0"/>
        <v>741.1328305690389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165.0277469106579</v>
      </c>
      <c r="L48">
        <v>66.264116278529997</v>
      </c>
      <c r="M48">
        <v>0</v>
      </c>
      <c r="N48">
        <v>30</v>
      </c>
      <c r="O48">
        <v>50.380748599764175</v>
      </c>
      <c r="P48">
        <v>51.526087582648763</v>
      </c>
      <c r="Q48">
        <v>5.5440319579751662</v>
      </c>
      <c r="R48">
        <v>10.766731368214199</v>
      </c>
      <c r="S48">
        <v>6.6964618389897392</v>
      </c>
      <c r="T48">
        <v>0</v>
      </c>
      <c r="U48">
        <v>330.96204308029053</v>
      </c>
      <c r="V48">
        <v>0</v>
      </c>
      <c r="W48">
        <v>0</v>
      </c>
      <c r="X48">
        <v>37.471337920792074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0.9776459999999999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13.053149999999999</v>
      </c>
      <c r="AL48">
        <v>0.59020000000000017</v>
      </c>
      <c r="AM48">
        <v>0</v>
      </c>
      <c r="AN48">
        <v>0</v>
      </c>
      <c r="AO48">
        <v>0</v>
      </c>
      <c r="AP48">
        <v>0.81343500000000002</v>
      </c>
      <c r="AQ48">
        <v>0</v>
      </c>
      <c r="AR48">
        <v>0.560832</v>
      </c>
      <c r="AS48">
        <v>1.2983870399999999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30.800125008823574</v>
      </c>
      <c r="BB48">
        <f t="shared" si="0"/>
        <v>741.1328305690389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165.0277469106579</v>
      </c>
      <c r="L49">
        <v>66.264116278529997</v>
      </c>
      <c r="M49">
        <v>0</v>
      </c>
      <c r="N49">
        <v>30</v>
      </c>
      <c r="O49">
        <v>50.380748599764175</v>
      </c>
      <c r="P49">
        <v>51.526087582648763</v>
      </c>
      <c r="Q49">
        <v>5.5440319579751662</v>
      </c>
      <c r="R49">
        <v>10.766731368214199</v>
      </c>
      <c r="S49">
        <v>6.6964618389897392</v>
      </c>
      <c r="T49">
        <v>0</v>
      </c>
      <c r="U49">
        <v>330.96204308029053</v>
      </c>
      <c r="V49">
        <v>0</v>
      </c>
      <c r="W49">
        <v>0</v>
      </c>
      <c r="X49">
        <v>37.471337920792074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0.9776459999999999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13.053149999999999</v>
      </c>
      <c r="AL49">
        <v>0.59020000000000017</v>
      </c>
      <c r="AM49">
        <v>0</v>
      </c>
      <c r="AN49">
        <v>0</v>
      </c>
      <c r="AO49">
        <v>0</v>
      </c>
      <c r="AP49">
        <v>0.81343500000000002</v>
      </c>
      <c r="AQ49">
        <v>0</v>
      </c>
      <c r="AR49">
        <v>0.560832</v>
      </c>
      <c r="AS49">
        <v>1.2983870399999999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30.800125008823574</v>
      </c>
      <c r="BB49">
        <f t="shared" si="0"/>
        <v>741.1328305690389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165.0277469106579</v>
      </c>
      <c r="L50">
        <v>66.264116278529997</v>
      </c>
      <c r="M50">
        <v>0</v>
      </c>
      <c r="N50">
        <v>30</v>
      </c>
      <c r="O50">
        <v>50.380748599764175</v>
      </c>
      <c r="P50">
        <v>51.526087582648763</v>
      </c>
      <c r="Q50">
        <v>5.5440319579751662</v>
      </c>
      <c r="R50">
        <v>10.766731368214199</v>
      </c>
      <c r="S50">
        <v>6.6964618389897392</v>
      </c>
      <c r="T50">
        <v>0</v>
      </c>
      <c r="U50">
        <v>330.96204308029053</v>
      </c>
      <c r="V50">
        <v>0</v>
      </c>
      <c r="W50">
        <v>0</v>
      </c>
      <c r="X50">
        <v>37.471337920792074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0.9776459999999999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13.053149999999999</v>
      </c>
      <c r="AL50">
        <v>0.59020000000000017</v>
      </c>
      <c r="AM50">
        <v>0</v>
      </c>
      <c r="AN50">
        <v>0</v>
      </c>
      <c r="AO50">
        <v>0</v>
      </c>
      <c r="AP50">
        <v>0.81343500000000002</v>
      </c>
      <c r="AQ50">
        <v>0</v>
      </c>
      <c r="AR50">
        <v>0.560832</v>
      </c>
      <c r="AS50">
        <v>1.2983870399999999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30.800125008823574</v>
      </c>
      <c r="BB50">
        <f t="shared" si="0"/>
        <v>741.1328305690389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165.0277469106579</v>
      </c>
      <c r="L51">
        <v>66.264116278529997</v>
      </c>
      <c r="M51">
        <v>0</v>
      </c>
      <c r="N51">
        <v>30</v>
      </c>
      <c r="O51">
        <v>50.380748599764175</v>
      </c>
      <c r="P51">
        <v>51.526087582648763</v>
      </c>
      <c r="Q51">
        <v>5.5440319579751662</v>
      </c>
      <c r="R51">
        <v>10.766731368214199</v>
      </c>
      <c r="S51">
        <v>6.6964618389897392</v>
      </c>
      <c r="T51">
        <v>0</v>
      </c>
      <c r="U51">
        <v>330.96204308029053</v>
      </c>
      <c r="V51">
        <v>0</v>
      </c>
      <c r="W51">
        <v>0</v>
      </c>
      <c r="X51">
        <v>37.471337920792074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0.9776459999999999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13.053149999999999</v>
      </c>
      <c r="AL51">
        <v>0.59020000000000017</v>
      </c>
      <c r="AM51">
        <v>0</v>
      </c>
      <c r="AN51">
        <v>0</v>
      </c>
      <c r="AO51">
        <v>0</v>
      </c>
      <c r="AP51">
        <v>0.81343500000000002</v>
      </c>
      <c r="AQ51">
        <v>0</v>
      </c>
      <c r="AR51">
        <v>0.560832</v>
      </c>
      <c r="AS51">
        <v>1.2983870399999999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30.800125008823574</v>
      </c>
      <c r="BB51">
        <f t="shared" si="0"/>
        <v>741.1328305690389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165.0277469106579</v>
      </c>
      <c r="L52">
        <v>66.264116278529997</v>
      </c>
      <c r="M52">
        <v>0</v>
      </c>
      <c r="N52">
        <v>30</v>
      </c>
      <c r="O52">
        <v>50.380748599764175</v>
      </c>
      <c r="P52">
        <v>51.526087582648763</v>
      </c>
      <c r="Q52">
        <v>5.5440319579751662</v>
      </c>
      <c r="R52">
        <v>10.766731368214199</v>
      </c>
      <c r="S52">
        <v>6.6964618389897392</v>
      </c>
      <c r="T52">
        <v>0</v>
      </c>
      <c r="U52">
        <v>330.96204308029053</v>
      </c>
      <c r="V52">
        <v>0</v>
      </c>
      <c r="W52">
        <v>0</v>
      </c>
      <c r="X52">
        <v>37.471337920792074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0.9776459999999999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13.053149999999999</v>
      </c>
      <c r="AL52">
        <v>0.59020000000000017</v>
      </c>
      <c r="AM52">
        <v>0</v>
      </c>
      <c r="AN52">
        <v>0</v>
      </c>
      <c r="AO52">
        <v>0</v>
      </c>
      <c r="AP52">
        <v>0.81343500000000002</v>
      </c>
      <c r="AQ52">
        <v>0</v>
      </c>
      <c r="AR52">
        <v>0.560832</v>
      </c>
      <c r="AS52">
        <v>1.2983870399999999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30.800125008823574</v>
      </c>
      <c r="BB52">
        <f t="shared" si="0"/>
        <v>741.1328305690389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165.0277469106579</v>
      </c>
      <c r="L53">
        <v>66.264116278529997</v>
      </c>
      <c r="M53">
        <v>0</v>
      </c>
      <c r="N53">
        <v>30</v>
      </c>
      <c r="O53">
        <v>50.380748599764175</v>
      </c>
      <c r="P53">
        <v>51.526087582648763</v>
      </c>
      <c r="Q53">
        <v>5.5440319579751662</v>
      </c>
      <c r="R53">
        <v>10.766731368214199</v>
      </c>
      <c r="S53">
        <v>6.6964618389897392</v>
      </c>
      <c r="T53">
        <v>0</v>
      </c>
      <c r="U53">
        <v>330.96204308029053</v>
      </c>
      <c r="V53">
        <v>0</v>
      </c>
      <c r="W53">
        <v>0</v>
      </c>
      <c r="X53">
        <v>37.471337920792074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0.9776459999999999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13.053149999999999</v>
      </c>
      <c r="AL53">
        <v>0.59020000000000017</v>
      </c>
      <c r="AM53">
        <v>0</v>
      </c>
      <c r="AN53">
        <v>0</v>
      </c>
      <c r="AO53">
        <v>0</v>
      </c>
      <c r="AP53">
        <v>0.81343500000000002</v>
      </c>
      <c r="AQ53">
        <v>0</v>
      </c>
      <c r="AR53">
        <v>0.560832</v>
      </c>
      <c r="AS53">
        <v>1.2983870399999999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30.800125008823574</v>
      </c>
      <c r="BB53">
        <f t="shared" si="0"/>
        <v>741.1328305690389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165.0277469106579</v>
      </c>
      <c r="L54">
        <v>66.264116278529997</v>
      </c>
      <c r="M54">
        <v>0</v>
      </c>
      <c r="N54">
        <v>30</v>
      </c>
      <c r="O54">
        <v>50.380748599764175</v>
      </c>
      <c r="P54">
        <v>51.526087582648763</v>
      </c>
      <c r="Q54">
        <v>5.5440319579751662</v>
      </c>
      <c r="R54">
        <v>10.766731368214199</v>
      </c>
      <c r="S54">
        <v>6.6964618389897392</v>
      </c>
      <c r="T54">
        <v>0</v>
      </c>
      <c r="U54">
        <v>330.96204308029053</v>
      </c>
      <c r="V54">
        <v>0</v>
      </c>
      <c r="W54">
        <v>0</v>
      </c>
      <c r="X54">
        <v>37.471337920792074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0.9776459999999999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13.053149999999999</v>
      </c>
      <c r="AL54">
        <v>0.59020000000000017</v>
      </c>
      <c r="AM54">
        <v>0</v>
      </c>
      <c r="AN54">
        <v>0</v>
      </c>
      <c r="AO54">
        <v>0</v>
      </c>
      <c r="AP54">
        <v>0.81343500000000002</v>
      </c>
      <c r="AQ54">
        <v>0</v>
      </c>
      <c r="AR54">
        <v>10.094976000000001</v>
      </c>
      <c r="AS54">
        <v>1.2983870399999999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31.180537506823576</v>
      </c>
      <c r="BB54">
        <f t="shared" si="0"/>
        <v>750.28656207103882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165.0277469106579</v>
      </c>
      <c r="L55">
        <v>66.264116300040811</v>
      </c>
      <c r="M55">
        <v>0</v>
      </c>
      <c r="N55">
        <v>30</v>
      </c>
      <c r="O55">
        <v>50.380748599764175</v>
      </c>
      <c r="P55">
        <v>51.526087582648763</v>
      </c>
      <c r="Q55">
        <v>2.0012015507411629</v>
      </c>
      <c r="R55">
        <v>2.998924511278195</v>
      </c>
      <c r="S55">
        <v>1.9989937590014402</v>
      </c>
      <c r="T55">
        <v>0</v>
      </c>
      <c r="U55">
        <v>330.96204308029053</v>
      </c>
      <c r="V55">
        <v>0</v>
      </c>
      <c r="W55">
        <v>0</v>
      </c>
      <c r="X55">
        <v>37.471337920792074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0.9776459999999999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13.053149999999999</v>
      </c>
      <c r="AL55">
        <v>0.59020000000000017</v>
      </c>
      <c r="AM55">
        <v>0</v>
      </c>
      <c r="AN55">
        <v>0</v>
      </c>
      <c r="AO55">
        <v>0</v>
      </c>
      <c r="AP55">
        <v>0.81343500000000002</v>
      </c>
      <c r="AQ55">
        <v>0</v>
      </c>
      <c r="AR55">
        <v>10.094976000000001</v>
      </c>
      <c r="AS55">
        <v>1.7084039999999998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30.558173761371396</v>
      </c>
      <c r="BB55">
        <f t="shared" si="0"/>
        <v>735.31083745384353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100.00078525167196</v>
      </c>
      <c r="L56">
        <v>26.038851046960033</v>
      </c>
      <c r="M56">
        <v>0</v>
      </c>
      <c r="N56">
        <v>30</v>
      </c>
      <c r="O56">
        <v>50.380748599764175</v>
      </c>
      <c r="P56">
        <v>51.526087582648763</v>
      </c>
      <c r="Q56">
        <v>2.0012015507411629</v>
      </c>
      <c r="R56">
        <v>2.998924511278195</v>
      </c>
      <c r="S56">
        <v>1.9989937590014402</v>
      </c>
      <c r="T56">
        <v>0</v>
      </c>
      <c r="U56">
        <v>330.96204308029053</v>
      </c>
      <c r="V56">
        <v>0</v>
      </c>
      <c r="W56">
        <v>0</v>
      </c>
      <c r="X56">
        <v>37.471337920792074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0.9776459999999999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13.053149999999999</v>
      </c>
      <c r="AL56">
        <v>0.59020000000000017</v>
      </c>
      <c r="AM56">
        <v>0</v>
      </c>
      <c r="AN56">
        <v>0</v>
      </c>
      <c r="AO56">
        <v>0</v>
      </c>
      <c r="AP56">
        <v>0.81343500000000002</v>
      </c>
      <c r="AQ56">
        <v>0</v>
      </c>
      <c r="AR56">
        <v>0.560832</v>
      </c>
      <c r="AS56">
        <v>1.7084039999999998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25.978197316028766</v>
      </c>
      <c r="BB56">
        <f t="shared" si="0"/>
        <v>625.10444298711946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165.0277469106579</v>
      </c>
      <c r="L57">
        <v>26.038931484788012</v>
      </c>
      <c r="M57">
        <v>0</v>
      </c>
      <c r="N57">
        <v>30</v>
      </c>
      <c r="O57">
        <v>50.380748599764175</v>
      </c>
      <c r="P57">
        <v>51.526087582648763</v>
      </c>
      <c r="Q57">
        <v>2.0012015507411629</v>
      </c>
      <c r="R57">
        <v>2.998924511278195</v>
      </c>
      <c r="S57">
        <v>1.9989937590014402</v>
      </c>
      <c r="T57">
        <v>0</v>
      </c>
      <c r="U57">
        <v>330.96204308029053</v>
      </c>
      <c r="V57">
        <v>0</v>
      </c>
      <c r="W57">
        <v>0</v>
      </c>
      <c r="X57">
        <v>37.471337920792074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0.9776459999999999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13.053149999999999</v>
      </c>
      <c r="AL57">
        <v>2.6559000000000004</v>
      </c>
      <c r="AM57">
        <v>0</v>
      </c>
      <c r="AN57">
        <v>0</v>
      </c>
      <c r="AO57">
        <v>0</v>
      </c>
      <c r="AP57">
        <v>1.7895569999999998</v>
      </c>
      <c r="AQ57">
        <v>0</v>
      </c>
      <c r="AR57">
        <v>0.560832</v>
      </c>
      <c r="AS57">
        <v>6.2185905600000009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28.874101191504415</v>
      </c>
      <c r="BB57">
        <f t="shared" si="0"/>
        <v>694.78758976845779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115.49956323243227</v>
      </c>
      <c r="L58">
        <v>26.039175447292958</v>
      </c>
      <c r="M58">
        <v>0</v>
      </c>
      <c r="N58">
        <v>30</v>
      </c>
      <c r="O58">
        <v>50.380748599764175</v>
      </c>
      <c r="P58">
        <v>51.526087582648763</v>
      </c>
      <c r="Q58">
        <v>2.0012015507411629</v>
      </c>
      <c r="R58">
        <v>2.998924511278195</v>
      </c>
      <c r="S58">
        <v>1.9989937590014402</v>
      </c>
      <c r="T58">
        <v>0</v>
      </c>
      <c r="U58">
        <v>330.96204308029053</v>
      </c>
      <c r="V58">
        <v>0</v>
      </c>
      <c r="W58">
        <v>0</v>
      </c>
      <c r="X58">
        <v>37.471337920792074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0.9776459999999999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13.053149999999999</v>
      </c>
      <c r="AL58">
        <v>2.6559000000000004</v>
      </c>
      <c r="AM58">
        <v>0</v>
      </c>
      <c r="AN58">
        <v>0</v>
      </c>
      <c r="AO58">
        <v>0</v>
      </c>
      <c r="AP58">
        <v>1.7895569999999998</v>
      </c>
      <c r="AQ58">
        <v>0</v>
      </c>
      <c r="AR58">
        <v>0.560832</v>
      </c>
      <c r="AS58">
        <v>6.2185905600000009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26.897936326413202</v>
      </c>
      <c r="BB58">
        <f t="shared" si="0"/>
        <v>647.23581491782829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115.49956323243227</v>
      </c>
      <c r="L59">
        <v>26.039247108225311</v>
      </c>
      <c r="M59">
        <v>0</v>
      </c>
      <c r="N59">
        <v>30</v>
      </c>
      <c r="O59">
        <v>50.380748599764175</v>
      </c>
      <c r="P59">
        <v>51.526087582648763</v>
      </c>
      <c r="Q59">
        <v>2.0012015507411629</v>
      </c>
      <c r="R59">
        <v>2.998924511278195</v>
      </c>
      <c r="S59">
        <v>1.9989937590014402</v>
      </c>
      <c r="T59">
        <v>0</v>
      </c>
      <c r="U59">
        <v>330.96204308029053</v>
      </c>
      <c r="V59">
        <v>0</v>
      </c>
      <c r="W59">
        <v>0</v>
      </c>
      <c r="X59">
        <v>37.471337920792074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0.9776459999999999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13.053149999999999</v>
      </c>
      <c r="AL59">
        <v>2.6559000000000004</v>
      </c>
      <c r="AM59">
        <v>0</v>
      </c>
      <c r="AN59">
        <v>0</v>
      </c>
      <c r="AO59">
        <v>0</v>
      </c>
      <c r="AP59">
        <v>1.7895569999999998</v>
      </c>
      <c r="AQ59">
        <v>0</v>
      </c>
      <c r="AR59">
        <v>0.560832</v>
      </c>
      <c r="AS59">
        <v>6.2185905600000009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26.8979391856844</v>
      </c>
      <c r="BB59">
        <f t="shared" si="0"/>
        <v>647.23588371948938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80.648790939916637</v>
      </c>
      <c r="L60">
        <v>26.039236818966184</v>
      </c>
      <c r="M60">
        <v>0</v>
      </c>
      <c r="N60">
        <v>30</v>
      </c>
      <c r="O60">
        <v>50.380748599764175</v>
      </c>
      <c r="P60">
        <v>51.526087582648763</v>
      </c>
      <c r="Q60">
        <v>2.0012015507411629</v>
      </c>
      <c r="R60">
        <v>2.998924511278195</v>
      </c>
      <c r="S60">
        <v>1.9989937590014402</v>
      </c>
      <c r="T60">
        <v>0</v>
      </c>
      <c r="U60">
        <v>330.96204308029053</v>
      </c>
      <c r="V60">
        <v>0</v>
      </c>
      <c r="W60">
        <v>0</v>
      </c>
      <c r="X60">
        <v>37.471337920792074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0.9776459999999999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13.053149999999999</v>
      </c>
      <c r="AL60">
        <v>2.6559000000000004</v>
      </c>
      <c r="AM60">
        <v>0</v>
      </c>
      <c r="AN60">
        <v>0</v>
      </c>
      <c r="AO60">
        <v>0</v>
      </c>
      <c r="AP60">
        <v>1.7895569999999998</v>
      </c>
      <c r="AQ60">
        <v>0</v>
      </c>
      <c r="AR60">
        <v>0.560832</v>
      </c>
      <c r="AS60">
        <v>6.2185905600000009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25.507392965884364</v>
      </c>
      <c r="BB60">
        <f t="shared" si="0"/>
        <v>613.77564735751469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146.99725438580086</v>
      </c>
      <c r="L61">
        <v>26.038923315259492</v>
      </c>
      <c r="M61">
        <v>0</v>
      </c>
      <c r="N61">
        <v>30</v>
      </c>
      <c r="O61">
        <v>50.380748599764175</v>
      </c>
      <c r="P61">
        <v>51.526087582648763</v>
      </c>
      <c r="Q61">
        <v>2.0012015507411629</v>
      </c>
      <c r="R61">
        <v>2.998924511278195</v>
      </c>
      <c r="S61">
        <v>1.9989937590014402</v>
      </c>
      <c r="T61">
        <v>0</v>
      </c>
      <c r="U61">
        <v>330.96204308029053</v>
      </c>
      <c r="V61">
        <v>0</v>
      </c>
      <c r="W61">
        <v>0</v>
      </c>
      <c r="X61">
        <v>37.471337920792074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0.9776459999999999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13.053149999999999</v>
      </c>
      <c r="AL61">
        <v>2.6559000000000004</v>
      </c>
      <c r="AM61">
        <v>0</v>
      </c>
      <c r="AN61">
        <v>0</v>
      </c>
      <c r="AO61">
        <v>0</v>
      </c>
      <c r="AP61">
        <v>0.65074799999999999</v>
      </c>
      <c r="AQ61">
        <v>0</v>
      </c>
      <c r="AR61">
        <v>0.560832</v>
      </c>
      <c r="AS61">
        <v>1.7084039999999998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27.929289365120955</v>
      </c>
      <c r="BB61">
        <f t="shared" si="0"/>
        <v>672.0529053404556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94.501233654642931</v>
      </c>
      <c r="L62">
        <v>26.038925058872422</v>
      </c>
      <c r="M62">
        <v>0</v>
      </c>
      <c r="N62">
        <v>30</v>
      </c>
      <c r="O62">
        <v>50.380748599764175</v>
      </c>
      <c r="P62">
        <v>51.526087582648763</v>
      </c>
      <c r="Q62">
        <v>2.0012015507411629</v>
      </c>
      <c r="R62">
        <v>2.998924511278195</v>
      </c>
      <c r="S62">
        <v>1.9989937590014402</v>
      </c>
      <c r="T62">
        <v>0</v>
      </c>
      <c r="U62">
        <v>330.96204308029053</v>
      </c>
      <c r="V62">
        <v>0</v>
      </c>
      <c r="W62">
        <v>0</v>
      </c>
      <c r="X62">
        <v>37.471337920792074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0.9776459999999999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13.053149999999999</v>
      </c>
      <c r="AL62">
        <v>2.6559000000000004</v>
      </c>
      <c r="AM62">
        <v>0</v>
      </c>
      <c r="AN62">
        <v>0</v>
      </c>
      <c r="AO62">
        <v>0</v>
      </c>
      <c r="AP62">
        <v>0.65074799999999999</v>
      </c>
      <c r="AQ62">
        <v>0</v>
      </c>
      <c r="AR62">
        <v>0.560832</v>
      </c>
      <c r="AS62">
        <v>1.2983870399999999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25.818338582831522</v>
      </c>
      <c r="BB62">
        <f t="shared" si="0"/>
        <v>621.25782017520021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80.648790939916637</v>
      </c>
      <c r="L63">
        <v>26.038847707573442</v>
      </c>
      <c r="M63">
        <v>0</v>
      </c>
      <c r="N63">
        <v>30</v>
      </c>
      <c r="O63">
        <v>50.380748599764175</v>
      </c>
      <c r="P63">
        <v>51.526087582648763</v>
      </c>
      <c r="Q63">
        <v>2.0012015507411629</v>
      </c>
      <c r="R63">
        <v>2.998924511278195</v>
      </c>
      <c r="S63">
        <v>1.9989937590014402</v>
      </c>
      <c r="T63">
        <v>0</v>
      </c>
      <c r="U63">
        <v>330.96204308029053</v>
      </c>
      <c r="V63">
        <v>0</v>
      </c>
      <c r="W63">
        <v>0</v>
      </c>
      <c r="X63">
        <v>37.471337920792074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0.9776459999999999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13.053149999999999</v>
      </c>
      <c r="AL63">
        <v>2.6559000000000004</v>
      </c>
      <c r="AM63">
        <v>0</v>
      </c>
      <c r="AN63">
        <v>0</v>
      </c>
      <c r="AO63">
        <v>0</v>
      </c>
      <c r="AP63">
        <v>0.65074799999999999</v>
      </c>
      <c r="AQ63">
        <v>0</v>
      </c>
      <c r="AR63">
        <v>0.560832</v>
      </c>
      <c r="AS63">
        <v>1.2983870399999999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25.265623034339797</v>
      </c>
      <c r="BB63">
        <f t="shared" si="0"/>
        <v>607.95801565766658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115.49956323243227</v>
      </c>
      <c r="L64">
        <v>26.039069332906234</v>
      </c>
      <c r="M64">
        <v>0</v>
      </c>
      <c r="N64">
        <v>30</v>
      </c>
      <c r="O64">
        <v>50.380748599764175</v>
      </c>
      <c r="P64">
        <v>51.526087582648763</v>
      </c>
      <c r="Q64">
        <v>2.0012015507411629</v>
      </c>
      <c r="R64">
        <v>2.998924511278195</v>
      </c>
      <c r="S64">
        <v>1.9989937590014402</v>
      </c>
      <c r="T64">
        <v>0</v>
      </c>
      <c r="U64">
        <v>330.96204308029053</v>
      </c>
      <c r="V64">
        <v>0</v>
      </c>
      <c r="W64">
        <v>0</v>
      </c>
      <c r="X64">
        <v>37.471337920792074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0.9776459999999999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13.053149999999999</v>
      </c>
      <c r="AL64">
        <v>2.6559000000000004</v>
      </c>
      <c r="AM64">
        <v>0</v>
      </c>
      <c r="AN64">
        <v>0</v>
      </c>
      <c r="AO64">
        <v>0</v>
      </c>
      <c r="AP64">
        <v>0.65074799999999999</v>
      </c>
      <c r="AQ64">
        <v>0</v>
      </c>
      <c r="AR64">
        <v>0.560832</v>
      </c>
      <c r="AS64">
        <v>1.2983870399999999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26.656177686449169</v>
      </c>
      <c r="BB64">
        <f t="shared" si="0"/>
        <v>641.41845492340565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115.49956323243227</v>
      </c>
      <c r="L65">
        <v>26.038722311515084</v>
      </c>
      <c r="M65">
        <v>0</v>
      </c>
      <c r="N65">
        <v>30</v>
      </c>
      <c r="O65">
        <v>50.380748599764175</v>
      </c>
      <c r="P65">
        <v>51.526087582648763</v>
      </c>
      <c r="Q65">
        <v>2.0012015507411629</v>
      </c>
      <c r="R65">
        <v>2.998924511278195</v>
      </c>
      <c r="S65">
        <v>1.9989937590014402</v>
      </c>
      <c r="T65">
        <v>0</v>
      </c>
      <c r="U65">
        <v>330.96204308029053</v>
      </c>
      <c r="V65">
        <v>0</v>
      </c>
      <c r="W65">
        <v>0</v>
      </c>
      <c r="X65">
        <v>37.471337920792074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0.9776459999999999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13.053149999999999</v>
      </c>
      <c r="AL65">
        <v>2.6559000000000004</v>
      </c>
      <c r="AM65">
        <v>0</v>
      </c>
      <c r="AN65">
        <v>0</v>
      </c>
      <c r="AO65">
        <v>0</v>
      </c>
      <c r="AP65">
        <v>0.65074799999999999</v>
      </c>
      <c r="AQ65">
        <v>0</v>
      </c>
      <c r="AR65">
        <v>0.560832</v>
      </c>
      <c r="AS65">
        <v>1.2983870399999999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26.656163840295662</v>
      </c>
      <c r="BB65">
        <f t="shared" si="0"/>
        <v>641.41812174816789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146.99725438580086</v>
      </c>
      <c r="L66">
        <v>26.039175538700199</v>
      </c>
      <c r="M66">
        <v>0</v>
      </c>
      <c r="N66">
        <v>30</v>
      </c>
      <c r="O66">
        <v>50.380748599764175</v>
      </c>
      <c r="P66">
        <v>51.526087582648763</v>
      </c>
      <c r="Q66">
        <v>2.0012015507411629</v>
      </c>
      <c r="R66">
        <v>2.998924511278195</v>
      </c>
      <c r="S66">
        <v>1.9989937590014402</v>
      </c>
      <c r="T66">
        <v>0</v>
      </c>
      <c r="U66">
        <v>330.96204308029053</v>
      </c>
      <c r="V66">
        <v>0</v>
      </c>
      <c r="W66">
        <v>0</v>
      </c>
      <c r="X66">
        <v>37.471337920792074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0.9776459999999999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13.053149999999999</v>
      </c>
      <c r="AL66">
        <v>2.6559000000000004</v>
      </c>
      <c r="AM66">
        <v>0</v>
      </c>
      <c r="AN66">
        <v>0</v>
      </c>
      <c r="AO66">
        <v>0</v>
      </c>
      <c r="AP66">
        <v>0.65074799999999999</v>
      </c>
      <c r="AQ66">
        <v>0</v>
      </c>
      <c r="AR66">
        <v>0.560832</v>
      </c>
      <c r="AS66">
        <v>1.2983870399999999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27.912939796836241</v>
      </c>
      <c r="BB66">
        <f t="shared" si="0"/>
        <v>671.65949017218111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94.501233654642931</v>
      </c>
      <c r="L67">
        <v>26.038912313299502</v>
      </c>
      <c r="M67">
        <v>0</v>
      </c>
      <c r="N67">
        <v>30</v>
      </c>
      <c r="O67">
        <v>50.380748599764175</v>
      </c>
      <c r="P67">
        <v>51.526087582648763</v>
      </c>
      <c r="Q67">
        <v>2.0012015507411629</v>
      </c>
      <c r="R67">
        <v>2.998924511278195</v>
      </c>
      <c r="S67">
        <v>1.9989937590014402</v>
      </c>
      <c r="T67">
        <v>0</v>
      </c>
      <c r="U67">
        <v>330.96204308029053</v>
      </c>
      <c r="V67">
        <v>0</v>
      </c>
      <c r="W67">
        <v>0</v>
      </c>
      <c r="X67">
        <v>37.471337920792074</v>
      </c>
      <c r="Y67">
        <v>0</v>
      </c>
      <c r="Z67">
        <v>0</v>
      </c>
      <c r="AA67">
        <v>0</v>
      </c>
      <c r="AB67">
        <v>0</v>
      </c>
      <c r="AC67">
        <v>2.4581713599999997</v>
      </c>
      <c r="AD67">
        <v>0</v>
      </c>
      <c r="AE67">
        <v>0.9776459999999999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13.053149999999999</v>
      </c>
      <c r="AL67">
        <v>2.6559000000000004</v>
      </c>
      <c r="AM67">
        <v>0</v>
      </c>
      <c r="AN67">
        <v>0</v>
      </c>
      <c r="AO67">
        <v>0</v>
      </c>
      <c r="AP67">
        <v>0.81343500000000002</v>
      </c>
      <c r="AQ67">
        <v>0</v>
      </c>
      <c r="AR67">
        <v>1.121664</v>
      </c>
      <c r="AS67">
        <v>1.2983870399999999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25.945287528283153</v>
      </c>
      <c r="BB67">
        <f t="shared" si="0"/>
        <v>624.31254884417558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165.0277469106579</v>
      </c>
      <c r="L68">
        <v>26.038912313299502</v>
      </c>
      <c r="M68">
        <v>0</v>
      </c>
      <c r="N68">
        <v>30</v>
      </c>
      <c r="O68">
        <v>50.380748599764175</v>
      </c>
      <c r="P68">
        <v>51.526087582648763</v>
      </c>
      <c r="Q68">
        <v>2.0012015507411629</v>
      </c>
      <c r="R68">
        <v>2.998924511278195</v>
      </c>
      <c r="S68">
        <v>1.9989937590014402</v>
      </c>
      <c r="T68">
        <v>0</v>
      </c>
      <c r="U68">
        <v>330.96204308029053</v>
      </c>
      <c r="V68">
        <v>0</v>
      </c>
      <c r="W68">
        <v>0</v>
      </c>
      <c r="X68">
        <v>37.471337920792074</v>
      </c>
      <c r="Y68">
        <v>0</v>
      </c>
      <c r="Z68">
        <v>0</v>
      </c>
      <c r="AA68">
        <v>0</v>
      </c>
      <c r="AB68">
        <v>0</v>
      </c>
      <c r="AC68">
        <v>4.9211943739999988</v>
      </c>
      <c r="AD68">
        <v>0</v>
      </c>
      <c r="AE68">
        <v>0.9776459999999999</v>
      </c>
      <c r="AF68">
        <v>0</v>
      </c>
      <c r="AG68">
        <v>0</v>
      </c>
      <c r="AH68">
        <v>3.1510478000000002</v>
      </c>
      <c r="AI68">
        <v>0</v>
      </c>
      <c r="AJ68">
        <v>0</v>
      </c>
      <c r="AK68">
        <v>13.053149999999999</v>
      </c>
      <c r="AL68">
        <v>2.6559000000000004</v>
      </c>
      <c r="AM68">
        <v>0</v>
      </c>
      <c r="AN68">
        <v>0</v>
      </c>
      <c r="AO68">
        <v>0</v>
      </c>
      <c r="AP68">
        <v>0.81343500000000002</v>
      </c>
      <c r="AQ68">
        <v>0</v>
      </c>
      <c r="AR68">
        <v>1.121664</v>
      </c>
      <c r="AS68">
        <v>1.2983870399999999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28.983296804562016</v>
      </c>
      <c r="BB68">
        <f t="shared" ref="BB68:BB99" si="1">SUM(B68:AZ68)-BA68</f>
        <v>697.41512363791173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165.0277469106579</v>
      </c>
      <c r="L69">
        <v>66.26355268179347</v>
      </c>
      <c r="M69">
        <v>0</v>
      </c>
      <c r="N69">
        <v>30</v>
      </c>
      <c r="O69">
        <v>50.380748599764175</v>
      </c>
      <c r="P69">
        <v>51.526087582648763</v>
      </c>
      <c r="Q69">
        <v>5.5440319579751662</v>
      </c>
      <c r="R69">
        <v>10.766731368214199</v>
      </c>
      <c r="S69">
        <v>6.6655144805709758</v>
      </c>
      <c r="T69">
        <v>0</v>
      </c>
      <c r="U69">
        <v>330.96204308029053</v>
      </c>
      <c r="V69">
        <v>0</v>
      </c>
      <c r="W69">
        <v>0</v>
      </c>
      <c r="X69">
        <v>37.471337920792074</v>
      </c>
      <c r="Y69">
        <v>0</v>
      </c>
      <c r="Z69">
        <v>0</v>
      </c>
      <c r="AA69">
        <v>0</v>
      </c>
      <c r="AB69">
        <v>0</v>
      </c>
      <c r="AC69">
        <v>4.9211943739999988</v>
      </c>
      <c r="AD69">
        <v>0</v>
      </c>
      <c r="AE69">
        <v>0.9776459999999999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13.053149999999999</v>
      </c>
      <c r="AL69">
        <v>5.9020000000000028</v>
      </c>
      <c r="AM69">
        <v>0</v>
      </c>
      <c r="AN69">
        <v>0</v>
      </c>
      <c r="AO69">
        <v>0</v>
      </c>
      <c r="AP69">
        <v>0.81343500000000002</v>
      </c>
      <c r="AQ69">
        <v>0</v>
      </c>
      <c r="AR69">
        <v>1.121664</v>
      </c>
      <c r="AS69">
        <v>1.2983870399999999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31.466598655665521</v>
      </c>
      <c r="BB69">
        <f t="shared" si="1"/>
        <v>757.16996094104184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165.0277469106579</v>
      </c>
      <c r="L70">
        <v>66.26355268179347</v>
      </c>
      <c r="M70">
        <v>0</v>
      </c>
      <c r="N70">
        <v>30</v>
      </c>
      <c r="O70">
        <v>50.380748599764175</v>
      </c>
      <c r="P70">
        <v>51.526087582648763</v>
      </c>
      <c r="Q70">
        <v>5.5440319579751662</v>
      </c>
      <c r="R70">
        <v>10.766731368214199</v>
      </c>
      <c r="S70">
        <v>6.6964618389897392</v>
      </c>
      <c r="T70">
        <v>0</v>
      </c>
      <c r="U70">
        <v>330.96204308029053</v>
      </c>
      <c r="V70">
        <v>0</v>
      </c>
      <c r="W70">
        <v>0</v>
      </c>
      <c r="X70">
        <v>37.471337920792074</v>
      </c>
      <c r="Y70">
        <v>0</v>
      </c>
      <c r="Z70">
        <v>0</v>
      </c>
      <c r="AA70">
        <v>0</v>
      </c>
      <c r="AB70">
        <v>0</v>
      </c>
      <c r="AC70">
        <v>4.9211943739999988</v>
      </c>
      <c r="AD70">
        <v>0</v>
      </c>
      <c r="AE70">
        <v>0.9776459999999999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13.053149999999999</v>
      </c>
      <c r="AL70">
        <v>5.9020000000000028</v>
      </c>
      <c r="AM70">
        <v>0</v>
      </c>
      <c r="AN70">
        <v>0</v>
      </c>
      <c r="AO70">
        <v>0</v>
      </c>
      <c r="AP70">
        <v>0.61821060000000005</v>
      </c>
      <c r="AQ70">
        <v>0</v>
      </c>
      <c r="AR70">
        <v>1.121664</v>
      </c>
      <c r="AS70">
        <v>1.2983870399999999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31.697101500820569</v>
      </c>
      <c r="BB70">
        <f t="shared" si="1"/>
        <v>762.71646965430546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165.0277469106579</v>
      </c>
      <c r="L71">
        <v>66.26355268179347</v>
      </c>
      <c r="M71">
        <v>0</v>
      </c>
      <c r="N71">
        <v>30</v>
      </c>
      <c r="O71">
        <v>50.380748599764175</v>
      </c>
      <c r="P71">
        <v>51.526087582648763</v>
      </c>
      <c r="Q71">
        <v>5.5440319579751662</v>
      </c>
      <c r="R71">
        <v>10.766731368214199</v>
      </c>
      <c r="S71">
        <v>6.6964618389897392</v>
      </c>
      <c r="T71">
        <v>0</v>
      </c>
      <c r="U71">
        <v>330.96204308029053</v>
      </c>
      <c r="V71">
        <v>0</v>
      </c>
      <c r="W71">
        <v>0</v>
      </c>
      <c r="X71">
        <v>37.471337920792074</v>
      </c>
      <c r="Y71">
        <v>0</v>
      </c>
      <c r="Z71">
        <v>0</v>
      </c>
      <c r="AA71">
        <v>0</v>
      </c>
      <c r="AB71">
        <v>0</v>
      </c>
      <c r="AC71">
        <v>4.9211943739999988</v>
      </c>
      <c r="AD71">
        <v>2.3205531439999998</v>
      </c>
      <c r="AE71">
        <v>0.9776459999999999</v>
      </c>
      <c r="AF71">
        <v>0</v>
      </c>
      <c r="AG71">
        <v>0</v>
      </c>
      <c r="AH71">
        <v>17.823865800000004</v>
      </c>
      <c r="AI71">
        <v>0</v>
      </c>
      <c r="AJ71">
        <v>0</v>
      </c>
      <c r="AK71">
        <v>13.053149999999999</v>
      </c>
      <c r="AL71">
        <v>5.9020000000000028</v>
      </c>
      <c r="AM71">
        <v>0</v>
      </c>
      <c r="AN71">
        <v>0</v>
      </c>
      <c r="AO71">
        <v>0</v>
      </c>
      <c r="AP71">
        <v>0.61821060000000005</v>
      </c>
      <c r="AQ71">
        <v>0</v>
      </c>
      <c r="AR71">
        <v>10.094976000000001</v>
      </c>
      <c r="AS71">
        <v>1.2983870399999999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32.384784402820571</v>
      </c>
      <c r="BB71">
        <f t="shared" si="1"/>
        <v>779.26394049630539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165.0277469106579</v>
      </c>
      <c r="L72">
        <v>66.26355268179347</v>
      </c>
      <c r="M72">
        <v>0</v>
      </c>
      <c r="N72">
        <v>30</v>
      </c>
      <c r="O72">
        <v>50.380748599764175</v>
      </c>
      <c r="P72">
        <v>51.526087582648763</v>
      </c>
      <c r="Q72">
        <v>5.5440319579751662</v>
      </c>
      <c r="R72">
        <v>10.766731368214199</v>
      </c>
      <c r="S72">
        <v>6.6964618389897392</v>
      </c>
      <c r="T72">
        <v>0</v>
      </c>
      <c r="U72">
        <v>330.96204308029053</v>
      </c>
      <c r="V72">
        <v>0</v>
      </c>
      <c r="W72">
        <v>0</v>
      </c>
      <c r="X72">
        <v>37.471337920792074</v>
      </c>
      <c r="Y72">
        <v>0</v>
      </c>
      <c r="Z72">
        <v>0</v>
      </c>
      <c r="AA72">
        <v>0</v>
      </c>
      <c r="AB72">
        <v>3.3451901599999996</v>
      </c>
      <c r="AC72">
        <v>4.9211943739999988</v>
      </c>
      <c r="AD72">
        <v>4.6411062879999996</v>
      </c>
      <c r="AE72">
        <v>5.5399940000000001</v>
      </c>
      <c r="AF72">
        <v>0</v>
      </c>
      <c r="AG72">
        <v>0</v>
      </c>
      <c r="AH72">
        <v>23.7651544</v>
      </c>
      <c r="AI72">
        <v>0.64668400000000004</v>
      </c>
      <c r="AJ72">
        <v>0</v>
      </c>
      <c r="AK72">
        <v>13.053149999999999</v>
      </c>
      <c r="AL72">
        <v>5.9020000000000028</v>
      </c>
      <c r="AM72">
        <v>0</v>
      </c>
      <c r="AN72">
        <v>0</v>
      </c>
      <c r="AO72">
        <v>0</v>
      </c>
      <c r="AP72">
        <v>0.61821060000000005</v>
      </c>
      <c r="AQ72">
        <v>0</v>
      </c>
      <c r="AR72">
        <v>10.094976000000001</v>
      </c>
      <c r="AS72">
        <v>1.2983870399999999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33.055745468820575</v>
      </c>
      <c r="BB72">
        <f t="shared" si="1"/>
        <v>795.40904333430547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165.0277469106579</v>
      </c>
      <c r="L73">
        <v>66.264116278529997</v>
      </c>
      <c r="M73">
        <v>0</v>
      </c>
      <c r="N73">
        <v>30</v>
      </c>
      <c r="O73">
        <v>50.380748599764175</v>
      </c>
      <c r="P73">
        <v>51.526087582648763</v>
      </c>
      <c r="Q73">
        <v>5.5440319579751662</v>
      </c>
      <c r="R73">
        <v>10.766731368214199</v>
      </c>
      <c r="S73">
        <v>6.6964618389897392</v>
      </c>
      <c r="T73">
        <v>0</v>
      </c>
      <c r="U73">
        <v>330.96204308029053</v>
      </c>
      <c r="V73">
        <v>0</v>
      </c>
      <c r="W73">
        <v>0</v>
      </c>
      <c r="X73">
        <v>37.471337920792074</v>
      </c>
      <c r="Y73">
        <v>0</v>
      </c>
      <c r="Z73">
        <v>0</v>
      </c>
      <c r="AA73">
        <v>0</v>
      </c>
      <c r="AB73">
        <v>6.6903803199999992</v>
      </c>
      <c r="AC73">
        <v>4.9211943739999988</v>
      </c>
      <c r="AD73">
        <v>6.9616594319999994</v>
      </c>
      <c r="AE73">
        <v>12.556885223999998</v>
      </c>
      <c r="AF73">
        <v>0</v>
      </c>
      <c r="AG73">
        <v>0</v>
      </c>
      <c r="AH73">
        <v>29.706442999999997</v>
      </c>
      <c r="AI73">
        <v>4.2034460000000005</v>
      </c>
      <c r="AJ73">
        <v>0</v>
      </c>
      <c r="AK73">
        <v>13.053149999999999</v>
      </c>
      <c r="AL73">
        <v>16.968250000000005</v>
      </c>
      <c r="AM73">
        <v>0</v>
      </c>
      <c r="AN73">
        <v>0</v>
      </c>
      <c r="AO73">
        <v>0</v>
      </c>
      <c r="AP73">
        <v>0.61821060000000005</v>
      </c>
      <c r="AQ73">
        <v>0</v>
      </c>
      <c r="AR73">
        <v>1.6824959999999998</v>
      </c>
      <c r="AS73">
        <v>1.2983870399999999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34.046662717260737</v>
      </c>
      <c r="BB73">
        <f t="shared" si="1"/>
        <v>819.25314481060184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165.0277469106579</v>
      </c>
      <c r="L74">
        <v>66.264116278529997</v>
      </c>
      <c r="M74">
        <v>0</v>
      </c>
      <c r="N74">
        <v>30</v>
      </c>
      <c r="O74">
        <v>50.380748599764175</v>
      </c>
      <c r="P74">
        <v>51.526087582648763</v>
      </c>
      <c r="Q74">
        <v>5.5440319579751662</v>
      </c>
      <c r="R74">
        <v>10.766731368214199</v>
      </c>
      <c r="S74">
        <v>6.6964618389897392</v>
      </c>
      <c r="T74">
        <v>0</v>
      </c>
      <c r="U74">
        <v>330.96204308029053</v>
      </c>
      <c r="V74">
        <v>0</v>
      </c>
      <c r="W74">
        <v>0</v>
      </c>
      <c r="X74">
        <v>37.471337920792074</v>
      </c>
      <c r="Y74">
        <v>0</v>
      </c>
      <c r="Z74">
        <v>0</v>
      </c>
      <c r="AA74">
        <v>0</v>
      </c>
      <c r="AB74">
        <v>10.035570479999999</v>
      </c>
      <c r="AC74">
        <v>4.9211943739999988</v>
      </c>
      <c r="AD74">
        <v>9.2822125760000009</v>
      </c>
      <c r="AE74">
        <v>12.556885223999998</v>
      </c>
      <c r="AF74">
        <v>0</v>
      </c>
      <c r="AG74">
        <v>0</v>
      </c>
      <c r="AH74">
        <v>29.706442999999997</v>
      </c>
      <c r="AI74">
        <v>4.2034460000000005</v>
      </c>
      <c r="AJ74">
        <v>0</v>
      </c>
      <c r="AK74">
        <v>13.053149999999999</v>
      </c>
      <c r="AL74">
        <v>16.968250000000005</v>
      </c>
      <c r="AM74">
        <v>0</v>
      </c>
      <c r="AN74">
        <v>0</v>
      </c>
      <c r="AO74">
        <v>0</v>
      </c>
      <c r="AP74">
        <v>0.61821060000000005</v>
      </c>
      <c r="AQ74">
        <v>0</v>
      </c>
      <c r="AR74">
        <v>1.6824959999999998</v>
      </c>
      <c r="AS74">
        <v>1.2983870399999999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34.272725765260738</v>
      </c>
      <c r="BB74">
        <f t="shared" si="1"/>
        <v>824.69282506660181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165.0277469106579</v>
      </c>
      <c r="L75">
        <v>66.264116278529997</v>
      </c>
      <c r="M75">
        <v>0</v>
      </c>
      <c r="N75">
        <v>30</v>
      </c>
      <c r="O75">
        <v>50.380748599764175</v>
      </c>
      <c r="P75">
        <v>51.526087582648763</v>
      </c>
      <c r="Q75">
        <v>5.5440319579751662</v>
      </c>
      <c r="R75">
        <v>10.766731368214199</v>
      </c>
      <c r="S75">
        <v>6.6964618389897392</v>
      </c>
      <c r="T75">
        <v>0</v>
      </c>
      <c r="U75">
        <v>330.96204308029053</v>
      </c>
      <c r="V75">
        <v>0</v>
      </c>
      <c r="W75">
        <v>0</v>
      </c>
      <c r="X75">
        <v>37.471337920792074</v>
      </c>
      <c r="Y75">
        <v>0</v>
      </c>
      <c r="Z75">
        <v>0</v>
      </c>
      <c r="AA75">
        <v>0</v>
      </c>
      <c r="AB75">
        <v>10.035570479999999</v>
      </c>
      <c r="AC75">
        <v>4.9211943739999988</v>
      </c>
      <c r="AD75">
        <v>9.2822125760000009</v>
      </c>
      <c r="AE75">
        <v>12.556885223999998</v>
      </c>
      <c r="AF75">
        <v>0</v>
      </c>
      <c r="AG75">
        <v>0</v>
      </c>
      <c r="AH75">
        <v>29.706442999999997</v>
      </c>
      <c r="AI75">
        <v>4.2034460000000005</v>
      </c>
      <c r="AJ75">
        <v>0</v>
      </c>
      <c r="AK75">
        <v>13.053149999999999</v>
      </c>
      <c r="AL75">
        <v>16.968250000000005</v>
      </c>
      <c r="AM75">
        <v>0</v>
      </c>
      <c r="AN75">
        <v>0</v>
      </c>
      <c r="AO75">
        <v>0</v>
      </c>
      <c r="AP75">
        <v>0.61821060000000005</v>
      </c>
      <c r="AQ75">
        <v>0</v>
      </c>
      <c r="AR75">
        <v>1.6824959999999998</v>
      </c>
      <c r="AS75">
        <v>1.2983870399999999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34.272725765260738</v>
      </c>
      <c r="BB75">
        <f t="shared" si="1"/>
        <v>824.69282506660181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165.0277469106579</v>
      </c>
      <c r="L76">
        <v>66.264116278529997</v>
      </c>
      <c r="M76">
        <v>0</v>
      </c>
      <c r="N76">
        <v>30</v>
      </c>
      <c r="O76">
        <v>50.380748599764175</v>
      </c>
      <c r="P76">
        <v>51.526087582648763</v>
      </c>
      <c r="Q76">
        <v>5.5440319579751662</v>
      </c>
      <c r="R76">
        <v>10.766731368214199</v>
      </c>
      <c r="S76">
        <v>6.6964618389897392</v>
      </c>
      <c r="T76">
        <v>0</v>
      </c>
      <c r="U76">
        <v>330.96204308029053</v>
      </c>
      <c r="V76">
        <v>0</v>
      </c>
      <c r="W76">
        <v>0</v>
      </c>
      <c r="X76">
        <v>37.471337920792074</v>
      </c>
      <c r="Y76">
        <v>0</v>
      </c>
      <c r="Z76">
        <v>0</v>
      </c>
      <c r="AA76">
        <v>0</v>
      </c>
      <c r="AB76">
        <v>10.035570479999999</v>
      </c>
      <c r="AC76">
        <v>4.9211943739999988</v>
      </c>
      <c r="AD76">
        <v>9.2822125760000009</v>
      </c>
      <c r="AE76">
        <v>12.556885223999998</v>
      </c>
      <c r="AF76">
        <v>0</v>
      </c>
      <c r="AG76">
        <v>0</v>
      </c>
      <c r="AH76">
        <v>29.706442999999997</v>
      </c>
      <c r="AI76">
        <v>4.2034460000000005</v>
      </c>
      <c r="AJ76">
        <v>0</v>
      </c>
      <c r="AK76">
        <v>13.053149999999999</v>
      </c>
      <c r="AL76">
        <v>16.968250000000005</v>
      </c>
      <c r="AM76">
        <v>0</v>
      </c>
      <c r="AN76">
        <v>0</v>
      </c>
      <c r="AO76">
        <v>0</v>
      </c>
      <c r="AP76">
        <v>0.61821060000000005</v>
      </c>
      <c r="AQ76">
        <v>0</v>
      </c>
      <c r="AR76">
        <v>1.6824959999999998</v>
      </c>
      <c r="AS76">
        <v>1.2983870399999999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34.272725765260738</v>
      </c>
      <c r="BB76">
        <f t="shared" si="1"/>
        <v>824.69282506660181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165.0277469106579</v>
      </c>
      <c r="L77">
        <v>66.264116278529997</v>
      </c>
      <c r="M77">
        <v>0</v>
      </c>
      <c r="N77">
        <v>30</v>
      </c>
      <c r="O77">
        <v>50.380748599764175</v>
      </c>
      <c r="P77">
        <v>51.526087582648763</v>
      </c>
      <c r="Q77">
        <v>5.5440319579751662</v>
      </c>
      <c r="R77">
        <v>10.766731368214199</v>
      </c>
      <c r="S77">
        <v>6.6964618389897392</v>
      </c>
      <c r="T77">
        <v>0</v>
      </c>
      <c r="U77">
        <v>330.96204308029053</v>
      </c>
      <c r="V77">
        <v>0</v>
      </c>
      <c r="W77">
        <v>0</v>
      </c>
      <c r="X77">
        <v>37.471337920792074</v>
      </c>
      <c r="Y77">
        <v>0</v>
      </c>
      <c r="Z77">
        <v>0</v>
      </c>
      <c r="AA77">
        <v>0</v>
      </c>
      <c r="AB77">
        <v>10.035570479999999</v>
      </c>
      <c r="AC77">
        <v>4.9211943739999988</v>
      </c>
      <c r="AD77">
        <v>9.2822125760000009</v>
      </c>
      <c r="AE77">
        <v>12.556885223999998</v>
      </c>
      <c r="AF77">
        <v>0</v>
      </c>
      <c r="AG77">
        <v>0</v>
      </c>
      <c r="AH77">
        <v>29.706442999999997</v>
      </c>
      <c r="AI77">
        <v>4.2034460000000005</v>
      </c>
      <c r="AJ77">
        <v>0</v>
      </c>
      <c r="AK77">
        <v>13.053149999999999</v>
      </c>
      <c r="AL77">
        <v>16.968250000000005</v>
      </c>
      <c r="AM77">
        <v>0</v>
      </c>
      <c r="AN77">
        <v>0</v>
      </c>
      <c r="AO77">
        <v>0</v>
      </c>
      <c r="AP77">
        <v>0.61821060000000005</v>
      </c>
      <c r="AQ77">
        <v>0</v>
      </c>
      <c r="AR77">
        <v>1.6824959999999998</v>
      </c>
      <c r="AS77">
        <v>1.2983870399999999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34.272725765260738</v>
      </c>
      <c r="BB77">
        <f t="shared" si="1"/>
        <v>824.69282506660181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165.0277469106579</v>
      </c>
      <c r="L78">
        <v>66.264116278529997</v>
      </c>
      <c r="M78">
        <v>0</v>
      </c>
      <c r="N78">
        <v>30</v>
      </c>
      <c r="O78">
        <v>50.380748599764175</v>
      </c>
      <c r="P78">
        <v>51.526087582648763</v>
      </c>
      <c r="Q78">
        <v>5.5440319579751662</v>
      </c>
      <c r="R78">
        <v>10.766731368214199</v>
      </c>
      <c r="S78">
        <v>6.6964618389897392</v>
      </c>
      <c r="T78">
        <v>0</v>
      </c>
      <c r="U78">
        <v>330.96204308029053</v>
      </c>
      <c r="V78">
        <v>0</v>
      </c>
      <c r="W78">
        <v>0</v>
      </c>
      <c r="X78">
        <v>37.471337920792074</v>
      </c>
      <c r="Y78">
        <v>0</v>
      </c>
      <c r="Z78">
        <v>0</v>
      </c>
      <c r="AA78">
        <v>0</v>
      </c>
      <c r="AB78">
        <v>6.6903803199999992</v>
      </c>
      <c r="AC78">
        <v>4.9211943739999988</v>
      </c>
      <c r="AD78">
        <v>9.2822125760000009</v>
      </c>
      <c r="AE78">
        <v>12.556885223999998</v>
      </c>
      <c r="AF78">
        <v>0</v>
      </c>
      <c r="AG78">
        <v>0</v>
      </c>
      <c r="AH78">
        <v>29.706442999999997</v>
      </c>
      <c r="AI78">
        <v>4.2034460000000005</v>
      </c>
      <c r="AJ78">
        <v>0</v>
      </c>
      <c r="AK78">
        <v>13.053149999999999</v>
      </c>
      <c r="AL78">
        <v>16.968250000000005</v>
      </c>
      <c r="AM78">
        <v>0</v>
      </c>
      <c r="AN78">
        <v>0</v>
      </c>
      <c r="AO78">
        <v>0</v>
      </c>
      <c r="AP78">
        <v>0.61821060000000005</v>
      </c>
      <c r="AQ78">
        <v>0</v>
      </c>
      <c r="AR78">
        <v>1.6824959999999998</v>
      </c>
      <c r="AS78">
        <v>1.2983870399999999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34.139252575260748</v>
      </c>
      <c r="BB78">
        <f t="shared" si="1"/>
        <v>821.4811080966017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165.0277469106579</v>
      </c>
      <c r="L79">
        <v>66.264116278529997</v>
      </c>
      <c r="M79">
        <v>0</v>
      </c>
      <c r="N79">
        <v>30</v>
      </c>
      <c r="O79">
        <v>50.380748599764175</v>
      </c>
      <c r="P79">
        <v>51.526087582648763</v>
      </c>
      <c r="Q79">
        <v>5.5440319579751662</v>
      </c>
      <c r="R79">
        <v>10.766731368214199</v>
      </c>
      <c r="S79">
        <v>6.6964618389897392</v>
      </c>
      <c r="T79">
        <v>0</v>
      </c>
      <c r="U79">
        <v>330.96204308029053</v>
      </c>
      <c r="V79">
        <v>0</v>
      </c>
      <c r="W79">
        <v>0</v>
      </c>
      <c r="X79">
        <v>37.471337920792074</v>
      </c>
      <c r="Y79">
        <v>0</v>
      </c>
      <c r="Z79">
        <v>0</v>
      </c>
      <c r="AA79">
        <v>0</v>
      </c>
      <c r="AB79">
        <v>3.3451901599999996</v>
      </c>
      <c r="AC79">
        <v>4.9211943739999988</v>
      </c>
      <c r="AD79">
        <v>4.6303691999999987</v>
      </c>
      <c r="AE79">
        <v>5.2141119999999983</v>
      </c>
      <c r="AF79">
        <v>0</v>
      </c>
      <c r="AG79">
        <v>0</v>
      </c>
      <c r="AH79">
        <v>29.706442999999997</v>
      </c>
      <c r="AI79">
        <v>0.64668400000000004</v>
      </c>
      <c r="AJ79">
        <v>0</v>
      </c>
      <c r="AK79">
        <v>13.053149999999999</v>
      </c>
      <c r="AL79">
        <v>5.3118000000000007</v>
      </c>
      <c r="AM79">
        <v>0</v>
      </c>
      <c r="AN79">
        <v>0</v>
      </c>
      <c r="AO79">
        <v>0</v>
      </c>
      <c r="AP79">
        <v>0.61821060000000005</v>
      </c>
      <c r="AQ79">
        <v>0</v>
      </c>
      <c r="AR79">
        <v>10.094976000000001</v>
      </c>
      <c r="AS79">
        <v>6.2185905600000009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33.452161197656608</v>
      </c>
      <c r="BB79">
        <f t="shared" si="1"/>
        <v>804.94786423420601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165.0277469106579</v>
      </c>
      <c r="L80">
        <v>66.264116278529997</v>
      </c>
      <c r="M80">
        <v>0</v>
      </c>
      <c r="N80">
        <v>30</v>
      </c>
      <c r="O80">
        <v>50.380748599764175</v>
      </c>
      <c r="P80">
        <v>51.526087582648763</v>
      </c>
      <c r="Q80">
        <v>5.5440319579751662</v>
      </c>
      <c r="R80">
        <v>10.766731368214199</v>
      </c>
      <c r="S80">
        <v>6.6964618389897392</v>
      </c>
      <c r="T80">
        <v>0</v>
      </c>
      <c r="U80">
        <v>330.96204308029053</v>
      </c>
      <c r="V80">
        <v>0</v>
      </c>
      <c r="W80">
        <v>0</v>
      </c>
      <c r="X80">
        <v>37.471337920792074</v>
      </c>
      <c r="Y80">
        <v>0</v>
      </c>
      <c r="Z80">
        <v>0</v>
      </c>
      <c r="AA80">
        <v>0</v>
      </c>
      <c r="AB80">
        <v>0</v>
      </c>
      <c r="AC80">
        <v>4.9211943739999988</v>
      </c>
      <c r="AD80">
        <v>0</v>
      </c>
      <c r="AE80">
        <v>2.4767031999999998</v>
      </c>
      <c r="AF80">
        <v>0</v>
      </c>
      <c r="AG80">
        <v>0</v>
      </c>
      <c r="AH80">
        <v>23.7651544</v>
      </c>
      <c r="AI80">
        <v>0</v>
      </c>
      <c r="AJ80">
        <v>0</v>
      </c>
      <c r="AK80">
        <v>13.053149999999999</v>
      </c>
      <c r="AL80">
        <v>5.3118000000000007</v>
      </c>
      <c r="AM80">
        <v>0</v>
      </c>
      <c r="AN80">
        <v>0</v>
      </c>
      <c r="AO80">
        <v>0</v>
      </c>
      <c r="AP80">
        <v>0.61821060000000005</v>
      </c>
      <c r="AQ80">
        <v>0</v>
      </c>
      <c r="AR80">
        <v>10.094976000000001</v>
      </c>
      <c r="AS80">
        <v>6.2185905600000009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32.76185371365662</v>
      </c>
      <c r="BB80">
        <f t="shared" si="1"/>
        <v>788.33723095820585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165.0277469106579</v>
      </c>
      <c r="L81">
        <v>66.263508900830487</v>
      </c>
      <c r="M81">
        <v>0</v>
      </c>
      <c r="N81">
        <v>30</v>
      </c>
      <c r="O81">
        <v>50.380748599764175</v>
      </c>
      <c r="P81">
        <v>51.526087582648763</v>
      </c>
      <c r="Q81">
        <v>5.5440319579751662</v>
      </c>
      <c r="R81">
        <v>10.768030270270271</v>
      </c>
      <c r="S81">
        <v>6.6984091917591142</v>
      </c>
      <c r="T81">
        <v>0</v>
      </c>
      <c r="U81">
        <v>317.40457079875523</v>
      </c>
      <c r="V81">
        <v>0</v>
      </c>
      <c r="W81">
        <v>0</v>
      </c>
      <c r="X81">
        <v>37.467427137763018</v>
      </c>
      <c r="Y81">
        <v>0</v>
      </c>
      <c r="Z81">
        <v>0</v>
      </c>
      <c r="AA81">
        <v>0</v>
      </c>
      <c r="AB81">
        <v>0</v>
      </c>
      <c r="AC81">
        <v>2.4581713599999997</v>
      </c>
      <c r="AD81">
        <v>0</v>
      </c>
      <c r="AE81">
        <v>0.9776459999999999</v>
      </c>
      <c r="AF81">
        <v>0</v>
      </c>
      <c r="AG81">
        <v>0</v>
      </c>
      <c r="AH81">
        <v>17.823865800000004</v>
      </c>
      <c r="AI81">
        <v>0</v>
      </c>
      <c r="AJ81">
        <v>0</v>
      </c>
      <c r="AK81">
        <v>13.053149999999999</v>
      </c>
      <c r="AL81">
        <v>5.3118000000000007</v>
      </c>
      <c r="AM81">
        <v>0</v>
      </c>
      <c r="AN81">
        <v>0</v>
      </c>
      <c r="AO81">
        <v>0</v>
      </c>
      <c r="AP81">
        <v>0.61821060000000005</v>
      </c>
      <c r="AQ81">
        <v>0</v>
      </c>
      <c r="AR81">
        <v>1.6824959999999998</v>
      </c>
      <c r="AS81">
        <v>6.2185905600000009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31.490057781772183</v>
      </c>
      <c r="BB81">
        <f t="shared" si="1"/>
        <v>757.73443388865212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165.0277469106579</v>
      </c>
      <c r="L82">
        <v>66.264116301881373</v>
      </c>
      <c r="M82">
        <v>0</v>
      </c>
      <c r="N82">
        <v>30</v>
      </c>
      <c r="O82">
        <v>50.380748599764175</v>
      </c>
      <c r="P82">
        <v>51.526087582648763</v>
      </c>
      <c r="Q82">
        <v>5.5440319579751662</v>
      </c>
      <c r="R82">
        <v>10.768030270270271</v>
      </c>
      <c r="S82">
        <v>6.6984091917591142</v>
      </c>
      <c r="T82">
        <v>0</v>
      </c>
      <c r="U82">
        <v>304.07123714131023</v>
      </c>
      <c r="V82">
        <v>0</v>
      </c>
      <c r="W82">
        <v>0</v>
      </c>
      <c r="X82">
        <v>37.467427137763018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0.9776459999999999</v>
      </c>
      <c r="AF82">
        <v>0</v>
      </c>
      <c r="AG82">
        <v>0</v>
      </c>
      <c r="AH82">
        <v>11.545824</v>
      </c>
      <c r="AI82">
        <v>0</v>
      </c>
      <c r="AJ82">
        <v>0</v>
      </c>
      <c r="AK82">
        <v>13.053149999999999</v>
      </c>
      <c r="AL82">
        <v>5.3118000000000007</v>
      </c>
      <c r="AM82">
        <v>0</v>
      </c>
      <c r="AN82">
        <v>0</v>
      </c>
      <c r="AO82">
        <v>0</v>
      </c>
      <c r="AP82">
        <v>0.61821060000000005</v>
      </c>
      <c r="AQ82">
        <v>0</v>
      </c>
      <c r="AR82">
        <v>3.3649919999999995</v>
      </c>
      <c r="AS82">
        <v>6.2185905600000009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30.676637983506382</v>
      </c>
      <c r="BB82">
        <f t="shared" si="1"/>
        <v>738.16141027052379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165.0277469106579</v>
      </c>
      <c r="L83">
        <v>66.264116307296405</v>
      </c>
      <c r="M83">
        <v>0</v>
      </c>
      <c r="N83">
        <v>30</v>
      </c>
      <c r="O83">
        <v>50.380748599764175</v>
      </c>
      <c r="P83">
        <v>51.526087582648763</v>
      </c>
      <c r="Q83">
        <v>5.5440319579751662</v>
      </c>
      <c r="R83">
        <v>10.768030270270271</v>
      </c>
      <c r="S83">
        <v>6.6984091917591142</v>
      </c>
      <c r="T83">
        <v>0</v>
      </c>
      <c r="U83">
        <v>275.80315857808029</v>
      </c>
      <c r="V83">
        <v>0</v>
      </c>
      <c r="W83">
        <v>0</v>
      </c>
      <c r="X83">
        <v>37.467427137763018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0.9776459999999999</v>
      </c>
      <c r="AF83">
        <v>0</v>
      </c>
      <c r="AG83">
        <v>0</v>
      </c>
      <c r="AH83">
        <v>11.545824</v>
      </c>
      <c r="AI83">
        <v>0</v>
      </c>
      <c r="AJ83">
        <v>0</v>
      </c>
      <c r="AK83">
        <v>13.053149999999999</v>
      </c>
      <c r="AL83">
        <v>5.3118000000000007</v>
      </c>
      <c r="AM83">
        <v>0</v>
      </c>
      <c r="AN83">
        <v>0</v>
      </c>
      <c r="AO83">
        <v>0</v>
      </c>
      <c r="AP83">
        <v>0.61821060000000005</v>
      </c>
      <c r="AQ83">
        <v>0</v>
      </c>
      <c r="AR83">
        <v>3.3649919999999995</v>
      </c>
      <c r="AS83">
        <v>3.0751271999999994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29.423317069887826</v>
      </c>
      <c r="BB83">
        <f t="shared" si="1"/>
        <v>708.00318926632724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165.0277469106579</v>
      </c>
      <c r="L84">
        <v>66.26411876803688</v>
      </c>
      <c r="M84">
        <v>0</v>
      </c>
      <c r="N84">
        <v>30</v>
      </c>
      <c r="O84">
        <v>50.380748599764175</v>
      </c>
      <c r="P84">
        <v>51.526087582648763</v>
      </c>
      <c r="Q84">
        <v>5.5440319579751662</v>
      </c>
      <c r="R84">
        <v>10.768030270270271</v>
      </c>
      <c r="S84">
        <v>6.6984091917591142</v>
      </c>
      <c r="T84">
        <v>0</v>
      </c>
      <c r="U84">
        <v>275.80315857808029</v>
      </c>
      <c r="V84">
        <v>0</v>
      </c>
      <c r="W84">
        <v>0</v>
      </c>
      <c r="X84">
        <v>37.467427137763018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0.9776459999999999</v>
      </c>
      <c r="AF84">
        <v>0</v>
      </c>
      <c r="AG84">
        <v>0</v>
      </c>
      <c r="AH84">
        <v>5.291836</v>
      </c>
      <c r="AI84">
        <v>0</v>
      </c>
      <c r="AJ84">
        <v>0</v>
      </c>
      <c r="AK84">
        <v>13.053149999999999</v>
      </c>
      <c r="AL84">
        <v>5.3118000000000007</v>
      </c>
      <c r="AM84">
        <v>0</v>
      </c>
      <c r="AN84">
        <v>0</v>
      </c>
      <c r="AO84">
        <v>0</v>
      </c>
      <c r="AP84">
        <v>0.61821060000000005</v>
      </c>
      <c r="AQ84">
        <v>0</v>
      </c>
      <c r="AR84">
        <v>3.3649919999999995</v>
      </c>
      <c r="AS84">
        <v>2.5626059999999997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29.153333649047379</v>
      </c>
      <c r="BB84">
        <f t="shared" si="1"/>
        <v>701.50666594790812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165.0277469106579</v>
      </c>
      <c r="L85">
        <v>66.264223536702204</v>
      </c>
      <c r="M85">
        <v>0</v>
      </c>
      <c r="N85">
        <v>30</v>
      </c>
      <c r="O85">
        <v>50.380748599764175</v>
      </c>
      <c r="P85">
        <v>51.526087582648763</v>
      </c>
      <c r="Q85">
        <v>1.9314377846324799</v>
      </c>
      <c r="R85">
        <v>1.9995657992565055</v>
      </c>
      <c r="S85">
        <v>0.99984218512898315</v>
      </c>
      <c r="T85">
        <v>0</v>
      </c>
      <c r="U85">
        <v>275.80315857808029</v>
      </c>
      <c r="V85">
        <v>0</v>
      </c>
      <c r="W85">
        <v>0</v>
      </c>
      <c r="X85">
        <v>37.467427137763018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0.9776459999999999</v>
      </c>
      <c r="AF85">
        <v>0</v>
      </c>
      <c r="AG85">
        <v>0</v>
      </c>
      <c r="AH85">
        <v>5.291836</v>
      </c>
      <c r="AI85">
        <v>0</v>
      </c>
      <c r="AJ85">
        <v>0</v>
      </c>
      <c r="AK85">
        <v>13.053149999999999</v>
      </c>
      <c r="AL85">
        <v>5.3118000000000007</v>
      </c>
      <c r="AM85">
        <v>0</v>
      </c>
      <c r="AN85">
        <v>0</v>
      </c>
      <c r="AO85">
        <v>0</v>
      </c>
      <c r="AP85">
        <v>0.61821060000000005</v>
      </c>
      <c r="AQ85">
        <v>0</v>
      </c>
      <c r="AR85">
        <v>3.3649919999999995</v>
      </c>
      <c r="AS85">
        <v>2.5626059999999997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28.431960565270206</v>
      </c>
      <c r="BB85">
        <f t="shared" si="1"/>
        <v>684.14851814936401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143.00491357514275</v>
      </c>
      <c r="L86">
        <v>26.038724836763741</v>
      </c>
      <c r="M86">
        <v>0</v>
      </c>
      <c r="N86">
        <v>30</v>
      </c>
      <c r="O86">
        <v>50.380748599764175</v>
      </c>
      <c r="P86">
        <v>51.526087582648763</v>
      </c>
      <c r="Q86">
        <v>2.1349211410347273</v>
      </c>
      <c r="R86">
        <v>1.9993820105820104</v>
      </c>
      <c r="S86">
        <v>0.99977730192719483</v>
      </c>
      <c r="T86">
        <v>0</v>
      </c>
      <c r="U86">
        <v>275.80315857808029</v>
      </c>
      <c r="V86">
        <v>0</v>
      </c>
      <c r="W86">
        <v>0</v>
      </c>
      <c r="X86">
        <v>37.467427137763018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2.8864560000000004</v>
      </c>
      <c r="AI86">
        <v>0</v>
      </c>
      <c r="AJ86">
        <v>0</v>
      </c>
      <c r="AK86">
        <v>13.053149999999999</v>
      </c>
      <c r="AL86">
        <v>5.3118000000000007</v>
      </c>
      <c r="AM86">
        <v>0</v>
      </c>
      <c r="AN86">
        <v>0</v>
      </c>
      <c r="AO86">
        <v>0</v>
      </c>
      <c r="AP86">
        <v>0.81343500000000002</v>
      </c>
      <c r="AQ86">
        <v>0</v>
      </c>
      <c r="AR86">
        <v>3.3649919999999995</v>
      </c>
      <c r="AS86">
        <v>2.5626059999999997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25.868175979249536</v>
      </c>
      <c r="BB86">
        <f t="shared" si="1"/>
        <v>622.45704978445713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143.00491357514275</v>
      </c>
      <c r="L87">
        <v>26.039249466689526</v>
      </c>
      <c r="M87">
        <v>0</v>
      </c>
      <c r="N87">
        <v>30</v>
      </c>
      <c r="O87">
        <v>50.380748599764175</v>
      </c>
      <c r="P87">
        <v>51.525879884883366</v>
      </c>
      <c r="Q87">
        <v>1.0003191801878737</v>
      </c>
      <c r="R87">
        <v>1.9995266272189345</v>
      </c>
      <c r="S87">
        <v>1.0205289393939394</v>
      </c>
      <c r="T87">
        <v>0</v>
      </c>
      <c r="U87">
        <v>275.80315857808029</v>
      </c>
      <c r="V87">
        <v>0</v>
      </c>
      <c r="W87">
        <v>0</v>
      </c>
      <c r="X87">
        <v>37.474327100251529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13.053149999999999</v>
      </c>
      <c r="AL87">
        <v>5.3118000000000007</v>
      </c>
      <c r="AM87">
        <v>0</v>
      </c>
      <c r="AN87">
        <v>0</v>
      </c>
      <c r="AO87">
        <v>0</v>
      </c>
      <c r="AP87">
        <v>0.81343500000000002</v>
      </c>
      <c r="AQ87">
        <v>0</v>
      </c>
      <c r="AR87">
        <v>3.3649919999999995</v>
      </c>
      <c r="AS87">
        <v>2.5626059999999997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25.669849180587683</v>
      </c>
      <c r="BB87">
        <f t="shared" si="1"/>
        <v>617.68478577102474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143.00491357514275</v>
      </c>
      <c r="L88">
        <v>26.039249466689526</v>
      </c>
      <c r="M88">
        <v>0</v>
      </c>
      <c r="N88">
        <v>30</v>
      </c>
      <c r="O88">
        <v>50.380748599764175</v>
      </c>
      <c r="P88">
        <v>51.525879884883366</v>
      </c>
      <c r="Q88">
        <v>1.0003191801878737</v>
      </c>
      <c r="R88">
        <v>1.9995266272189345</v>
      </c>
      <c r="S88">
        <v>1.0205289393939394</v>
      </c>
      <c r="T88">
        <v>0</v>
      </c>
      <c r="U88">
        <v>275.80315857808029</v>
      </c>
      <c r="V88">
        <v>0</v>
      </c>
      <c r="W88">
        <v>0</v>
      </c>
      <c r="X88">
        <v>37.474327100251529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13.053149999999999</v>
      </c>
      <c r="AL88">
        <v>5.3118000000000007</v>
      </c>
      <c r="AM88">
        <v>0</v>
      </c>
      <c r="AN88">
        <v>0</v>
      </c>
      <c r="AO88">
        <v>0</v>
      </c>
      <c r="AP88">
        <v>0.81343500000000002</v>
      </c>
      <c r="AQ88">
        <v>0</v>
      </c>
      <c r="AR88">
        <v>3.3649919999999995</v>
      </c>
      <c r="AS88">
        <v>2.5626059999999997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25.669849180587683</v>
      </c>
      <c r="BB88">
        <f t="shared" si="1"/>
        <v>617.68478577102474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102.99994919215526</v>
      </c>
      <c r="L89">
        <v>26.039249466689526</v>
      </c>
      <c r="M89">
        <v>0</v>
      </c>
      <c r="N89">
        <v>30</v>
      </c>
      <c r="O89">
        <v>50.380748599764175</v>
      </c>
      <c r="P89">
        <v>51.525879884883366</v>
      </c>
      <c r="Q89">
        <v>1.0003191801878737</v>
      </c>
      <c r="R89">
        <v>1.9995266272189345</v>
      </c>
      <c r="S89">
        <v>1.0205289393939394</v>
      </c>
      <c r="T89">
        <v>0</v>
      </c>
      <c r="U89">
        <v>275.80315857808029</v>
      </c>
      <c r="V89">
        <v>0</v>
      </c>
      <c r="W89">
        <v>0</v>
      </c>
      <c r="X89">
        <v>37.474327100251529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13.053149999999999</v>
      </c>
      <c r="AL89">
        <v>5.3118000000000007</v>
      </c>
      <c r="AM89">
        <v>0</v>
      </c>
      <c r="AN89">
        <v>0</v>
      </c>
      <c r="AO89">
        <v>0</v>
      </c>
      <c r="AP89">
        <v>0.65074799999999999</v>
      </c>
      <c r="AQ89">
        <v>0</v>
      </c>
      <c r="AR89">
        <v>3.3649919999999995</v>
      </c>
      <c r="AS89">
        <v>2.5626059999999997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24.067159877706469</v>
      </c>
      <c r="BB89">
        <f t="shared" si="1"/>
        <v>579.11982369091845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80.002423118950972</v>
      </c>
      <c r="L90">
        <v>26.039090064853653</v>
      </c>
      <c r="M90">
        <v>0</v>
      </c>
      <c r="N90">
        <v>30</v>
      </c>
      <c r="O90">
        <v>50.380748599764175</v>
      </c>
      <c r="P90">
        <v>51.525879884883366</v>
      </c>
      <c r="Q90">
        <v>1.0003191801878737</v>
      </c>
      <c r="R90">
        <v>1.9995266272189345</v>
      </c>
      <c r="S90">
        <v>1.0205289393939394</v>
      </c>
      <c r="T90">
        <v>0</v>
      </c>
      <c r="U90">
        <v>275.80315857808029</v>
      </c>
      <c r="V90">
        <v>0</v>
      </c>
      <c r="W90">
        <v>0</v>
      </c>
      <c r="X90">
        <v>37.474327100251529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13.053149999999999</v>
      </c>
      <c r="AL90">
        <v>5.3118000000000007</v>
      </c>
      <c r="AM90">
        <v>0</v>
      </c>
      <c r="AN90">
        <v>0</v>
      </c>
      <c r="AO90">
        <v>0</v>
      </c>
      <c r="AP90">
        <v>0.65074799999999999</v>
      </c>
      <c r="AQ90">
        <v>0</v>
      </c>
      <c r="AR90">
        <v>3.3649919999999995</v>
      </c>
      <c r="AS90">
        <v>2.5626059999999997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23.14955222691054</v>
      </c>
      <c r="BB90">
        <f t="shared" si="1"/>
        <v>557.03974586667414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80.001936968344722</v>
      </c>
      <c r="L91">
        <v>26.038807520778434</v>
      </c>
      <c r="M91">
        <v>0</v>
      </c>
      <c r="N91">
        <v>30</v>
      </c>
      <c r="O91">
        <v>50.380748599764175</v>
      </c>
      <c r="P91">
        <v>51.525879884883366</v>
      </c>
      <c r="Q91">
        <v>1.0003191801878737</v>
      </c>
      <c r="R91">
        <v>1.9995266272189345</v>
      </c>
      <c r="S91">
        <v>1.0205289393939394</v>
      </c>
      <c r="T91">
        <v>0</v>
      </c>
      <c r="U91">
        <v>275.80315857808029</v>
      </c>
      <c r="V91">
        <v>0</v>
      </c>
      <c r="W91">
        <v>0</v>
      </c>
      <c r="X91">
        <v>37.474327100251529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13.053149999999999</v>
      </c>
      <c r="AL91">
        <v>5.3118000000000007</v>
      </c>
      <c r="AM91">
        <v>0</v>
      </c>
      <c r="AN91">
        <v>0</v>
      </c>
      <c r="AO91">
        <v>0</v>
      </c>
      <c r="AP91">
        <v>0.65074799999999999</v>
      </c>
      <c r="AQ91">
        <v>0</v>
      </c>
      <c r="AR91">
        <v>3.3649919999999995</v>
      </c>
      <c r="AS91">
        <v>3.0751271999999994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23.169971095098116</v>
      </c>
      <c r="BB91">
        <f t="shared" si="1"/>
        <v>557.53107950380502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80.002380835731927</v>
      </c>
      <c r="L92">
        <v>26.039422097734125</v>
      </c>
      <c r="M92">
        <v>0</v>
      </c>
      <c r="N92">
        <v>30</v>
      </c>
      <c r="O92">
        <v>50.380748599764175</v>
      </c>
      <c r="P92">
        <v>51.525879884883366</v>
      </c>
      <c r="Q92">
        <v>1.0003191801878737</v>
      </c>
      <c r="R92">
        <v>1.9995266272189345</v>
      </c>
      <c r="S92">
        <v>1.0205289393939394</v>
      </c>
      <c r="T92">
        <v>0</v>
      </c>
      <c r="U92">
        <v>275.80315857808029</v>
      </c>
      <c r="V92">
        <v>0</v>
      </c>
      <c r="W92">
        <v>0</v>
      </c>
      <c r="X92">
        <v>37.474327100251529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13.053149999999999</v>
      </c>
      <c r="AL92">
        <v>5.3118000000000007</v>
      </c>
      <c r="AM92">
        <v>0</v>
      </c>
      <c r="AN92">
        <v>0</v>
      </c>
      <c r="AO92">
        <v>0</v>
      </c>
      <c r="AP92">
        <v>0.65074799999999999</v>
      </c>
      <c r="AQ92">
        <v>0</v>
      </c>
      <c r="AR92">
        <v>3.3649919999999995</v>
      </c>
      <c r="AS92">
        <v>3.0751271999999994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23.170013325998827</v>
      </c>
      <c r="BB92">
        <f t="shared" si="1"/>
        <v>557.53209571724722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80.001243934914569</v>
      </c>
      <c r="L93">
        <v>26.038764957896294</v>
      </c>
      <c r="M93">
        <v>0</v>
      </c>
      <c r="N93">
        <v>30</v>
      </c>
      <c r="O93">
        <v>50.380748599764175</v>
      </c>
      <c r="P93">
        <v>51.525879884883366</v>
      </c>
      <c r="Q93">
        <v>1.0003191801878737</v>
      </c>
      <c r="R93">
        <v>1.9995266272189345</v>
      </c>
      <c r="S93">
        <v>1.0205289393939394</v>
      </c>
      <c r="T93">
        <v>0</v>
      </c>
      <c r="U93">
        <v>275.80315857808029</v>
      </c>
      <c r="V93">
        <v>0</v>
      </c>
      <c r="W93">
        <v>0</v>
      </c>
      <c r="X93">
        <v>37.466342346400843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13.053149999999999</v>
      </c>
      <c r="AL93">
        <v>5.3118000000000007</v>
      </c>
      <c r="AM93">
        <v>0</v>
      </c>
      <c r="AN93">
        <v>0</v>
      </c>
      <c r="AO93">
        <v>0</v>
      </c>
      <c r="AP93">
        <v>0.65074799999999999</v>
      </c>
      <c r="AQ93">
        <v>0</v>
      </c>
      <c r="AR93">
        <v>3.3649919999999995</v>
      </c>
      <c r="AS93">
        <v>3.0751271999999994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23.169623209345222</v>
      </c>
      <c r="BB93">
        <f t="shared" si="1"/>
        <v>557.52270703939507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80.001608757617475</v>
      </c>
      <c r="L94">
        <v>26.038764957896294</v>
      </c>
      <c r="M94">
        <v>0</v>
      </c>
      <c r="N94">
        <v>30</v>
      </c>
      <c r="O94">
        <v>50.380748599764175</v>
      </c>
      <c r="P94">
        <v>51.529441885964914</v>
      </c>
      <c r="Q94">
        <v>1.0003191801878737</v>
      </c>
      <c r="R94">
        <v>1.9995266272189345</v>
      </c>
      <c r="S94">
        <v>1.0205289393939394</v>
      </c>
      <c r="T94">
        <v>0</v>
      </c>
      <c r="U94">
        <v>275.80315857808029</v>
      </c>
      <c r="V94">
        <v>0</v>
      </c>
      <c r="W94">
        <v>0</v>
      </c>
      <c r="X94">
        <v>37.466342346400843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13.053149999999999</v>
      </c>
      <c r="AL94">
        <v>5.3118000000000007</v>
      </c>
      <c r="AM94">
        <v>0</v>
      </c>
      <c r="AN94">
        <v>0</v>
      </c>
      <c r="AO94">
        <v>0</v>
      </c>
      <c r="AP94">
        <v>0.65074799999999999</v>
      </c>
      <c r="AQ94">
        <v>0</v>
      </c>
      <c r="AR94">
        <v>3.3649919999999995</v>
      </c>
      <c r="AS94">
        <v>3.0751271999999994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23.169779933598367</v>
      </c>
      <c r="BB94">
        <f t="shared" si="1"/>
        <v>557.52647713892634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80.002837076357693</v>
      </c>
      <c r="L95">
        <v>26.038764957896294</v>
      </c>
      <c r="M95">
        <v>0</v>
      </c>
      <c r="N95">
        <v>30</v>
      </c>
      <c r="O95">
        <v>50.380748599764175</v>
      </c>
      <c r="P95">
        <v>51.529441885964914</v>
      </c>
      <c r="Q95">
        <v>1.0003191801878737</v>
      </c>
      <c r="R95">
        <v>1.9997040327719613</v>
      </c>
      <c r="S95">
        <v>1.0207930303030304</v>
      </c>
      <c r="T95">
        <v>0</v>
      </c>
      <c r="U95">
        <v>275.80315857808029</v>
      </c>
      <c r="V95">
        <v>0</v>
      </c>
      <c r="W95">
        <v>0</v>
      </c>
      <c r="X95">
        <v>37.466342346400843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13.053149999999999</v>
      </c>
      <c r="AL95">
        <v>5.3118000000000007</v>
      </c>
      <c r="AM95">
        <v>0</v>
      </c>
      <c r="AN95">
        <v>0</v>
      </c>
      <c r="AO95">
        <v>0</v>
      </c>
      <c r="AP95">
        <v>0.65074799999999999</v>
      </c>
      <c r="AQ95">
        <v>0</v>
      </c>
      <c r="AR95">
        <v>3.3649919999999995</v>
      </c>
      <c r="AS95">
        <v>2.5626059999999997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23.149397088320445</v>
      </c>
      <c r="BB95">
        <f t="shared" si="1"/>
        <v>557.0360085994065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89.032361875509906</v>
      </c>
      <c r="L96">
        <v>26.038764957896294</v>
      </c>
      <c r="M96">
        <v>0</v>
      </c>
      <c r="N96">
        <v>30.000836534792015</v>
      </c>
      <c r="O96">
        <v>50.380748599764175</v>
      </c>
      <c r="P96">
        <v>51.529441885964914</v>
      </c>
      <c r="Q96">
        <v>1</v>
      </c>
      <c r="R96">
        <v>5.4467288620019438</v>
      </c>
      <c r="S96">
        <v>3.3341562509928515</v>
      </c>
      <c r="T96">
        <v>0</v>
      </c>
      <c r="U96">
        <v>275.80315857808029</v>
      </c>
      <c r="V96">
        <v>0</v>
      </c>
      <c r="W96">
        <v>0</v>
      </c>
      <c r="X96">
        <v>37.474996139094863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13.053149999999999</v>
      </c>
      <c r="AL96">
        <v>5.3118000000000007</v>
      </c>
      <c r="AM96">
        <v>0</v>
      </c>
      <c r="AN96">
        <v>0</v>
      </c>
      <c r="AO96">
        <v>0</v>
      </c>
      <c r="AP96">
        <v>0.65074799999999999</v>
      </c>
      <c r="AQ96">
        <v>0</v>
      </c>
      <c r="AR96">
        <v>3.3649919999999995</v>
      </c>
      <c r="AS96">
        <v>2.5626059999999997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23.739880410638936</v>
      </c>
      <c r="BB96">
        <f t="shared" si="1"/>
        <v>571.24460927345808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89.032766087859045</v>
      </c>
      <c r="L97">
        <v>26.038764957896294</v>
      </c>
      <c r="M97">
        <v>0</v>
      </c>
      <c r="N97">
        <v>30.000836534792015</v>
      </c>
      <c r="O97">
        <v>50.380748599764175</v>
      </c>
      <c r="P97">
        <v>51.528003937007874</v>
      </c>
      <c r="Q97">
        <v>1</v>
      </c>
      <c r="R97">
        <v>5.4467288620019438</v>
      </c>
      <c r="S97">
        <v>3.3341562509928515</v>
      </c>
      <c r="T97">
        <v>0</v>
      </c>
      <c r="U97">
        <v>275.80315857808029</v>
      </c>
      <c r="V97">
        <v>0</v>
      </c>
      <c r="W97">
        <v>0</v>
      </c>
      <c r="X97">
        <v>39.025271492813751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13.053149999999999</v>
      </c>
      <c r="AL97">
        <v>8.8530000000000015</v>
      </c>
      <c r="AM97">
        <v>0</v>
      </c>
      <c r="AN97">
        <v>0</v>
      </c>
      <c r="AO97">
        <v>0</v>
      </c>
      <c r="AP97">
        <v>0.65074799999999999</v>
      </c>
      <c r="AQ97">
        <v>0</v>
      </c>
      <c r="AR97">
        <v>2.2433279999999995</v>
      </c>
      <c r="AS97">
        <v>2.5626059999999997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23.898234542911439</v>
      </c>
      <c r="BB97">
        <f t="shared" si="1"/>
        <v>575.05503275829665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89.032361875509906</v>
      </c>
      <c r="L98">
        <v>26.038764957896294</v>
      </c>
      <c r="M98">
        <v>0</v>
      </c>
      <c r="N98">
        <v>30.000836534792015</v>
      </c>
      <c r="O98">
        <v>50.380748599764175</v>
      </c>
      <c r="P98">
        <v>51.528003937007874</v>
      </c>
      <c r="Q98">
        <v>1</v>
      </c>
      <c r="R98">
        <v>5.4467288620019438</v>
      </c>
      <c r="S98">
        <v>3.3341562509928515</v>
      </c>
      <c r="T98">
        <v>0</v>
      </c>
      <c r="U98">
        <v>275.80315857808029</v>
      </c>
      <c r="V98">
        <v>0</v>
      </c>
      <c r="W98">
        <v>0</v>
      </c>
      <c r="X98">
        <v>39.025271492813751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13.053149999999999</v>
      </c>
      <c r="AL98">
        <v>8.8530000000000015</v>
      </c>
      <c r="AM98">
        <v>0</v>
      </c>
      <c r="AN98">
        <v>0</v>
      </c>
      <c r="AO98">
        <v>0</v>
      </c>
      <c r="AP98">
        <v>0.65074799999999999</v>
      </c>
      <c r="AQ98">
        <v>0</v>
      </c>
      <c r="AR98">
        <v>2.2433279999999995</v>
      </c>
      <c r="AS98">
        <v>2.5626059999999997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23.898218412371662</v>
      </c>
      <c r="BB98">
        <f t="shared" si="1"/>
        <v>575.05464467648744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3.0816955902191774</v>
      </c>
      <c r="L99">
        <f t="shared" si="2"/>
        <v>1.0774670199469192</v>
      </c>
      <c r="M99">
        <f t="shared" si="2"/>
        <v>0</v>
      </c>
      <c r="N99">
        <f t="shared" si="2"/>
        <v>0.72001403991652047</v>
      </c>
      <c r="O99">
        <f t="shared" si="2"/>
        <v>1.2091425908573585</v>
      </c>
      <c r="P99">
        <f t="shared" si="2"/>
        <v>1.2371794048251508</v>
      </c>
      <c r="Q99">
        <f t="shared" si="2"/>
        <v>8.3120150922452826E-2</v>
      </c>
      <c r="R99">
        <f t="shared" si="2"/>
        <v>0.16968569022150407</v>
      </c>
      <c r="S99">
        <f t="shared" si="2"/>
        <v>0.10433718160596672</v>
      </c>
      <c r="T99">
        <f t="shared" si="2"/>
        <v>0</v>
      </c>
      <c r="U99">
        <f t="shared" si="2"/>
        <v>7.712341426362995</v>
      </c>
      <c r="V99">
        <f t="shared" si="2"/>
        <v>0</v>
      </c>
      <c r="W99">
        <f t="shared" si="2"/>
        <v>0</v>
      </c>
      <c r="X99">
        <f t="shared" si="2"/>
        <v>0.90198278154966649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3.7628310569999997E-2</v>
      </c>
      <c r="AC99">
        <f t="shared" si="2"/>
        <v>3.4481513586999975E-2</v>
      </c>
      <c r="AD99">
        <f t="shared" si="2"/>
        <v>3.7077849136000006E-2</v>
      </c>
      <c r="AE99">
        <f t="shared" si="2"/>
        <v>6.224215847199991E-2</v>
      </c>
      <c r="AF99">
        <f t="shared" si="2"/>
        <v>0</v>
      </c>
      <c r="AG99">
        <f t="shared" si="2"/>
        <v>0</v>
      </c>
      <c r="AH99">
        <f t="shared" si="2"/>
        <v>0.17318736000000004</v>
      </c>
      <c r="AI99">
        <f t="shared" si="2"/>
        <v>1.1155298999999999E-2</v>
      </c>
      <c r="AJ99">
        <f t="shared" si="2"/>
        <v>0</v>
      </c>
      <c r="AK99">
        <f t="shared" si="2"/>
        <v>0.31327559999999949</v>
      </c>
      <c r="AL99">
        <f t="shared" si="2"/>
        <v>0.10660487500000007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1.8546317999999964E-2</v>
      </c>
      <c r="AQ99">
        <f t="shared" si="2"/>
        <v>0</v>
      </c>
      <c r="AR99">
        <f t="shared" si="2"/>
        <v>5.7064655999999991E-2</v>
      </c>
      <c r="AS99">
        <f t="shared" si="2"/>
        <v>6.0571463819999935E-2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0.6866311769489406</v>
      </c>
      <c r="BB99">
        <f t="shared" si="1"/>
        <v>16.522170103063772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2.0726809425904897</v>
      </c>
      <c r="L3">
        <v>223.93205022884635</v>
      </c>
      <c r="M3">
        <v>28.226837590361441</v>
      </c>
      <c r="N3">
        <v>36.24258258295162</v>
      </c>
      <c r="O3">
        <v>0</v>
      </c>
      <c r="P3">
        <v>17.625787774668112</v>
      </c>
      <c r="Q3">
        <v>2.0000000000000004</v>
      </c>
      <c r="R3">
        <v>6.6856327170172101</v>
      </c>
      <c r="S3">
        <v>3.8027494751381212</v>
      </c>
      <c r="T3">
        <v>0</v>
      </c>
      <c r="U3">
        <v>25.707003283255396</v>
      </c>
      <c r="V3">
        <v>0</v>
      </c>
      <c r="W3">
        <v>0</v>
      </c>
      <c r="X3">
        <v>15.622311275843309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1.1808732000000002</v>
      </c>
      <c r="AF3">
        <v>2.7225000000000001</v>
      </c>
      <c r="AG3">
        <v>13.401392159999999</v>
      </c>
      <c r="AH3">
        <v>0</v>
      </c>
      <c r="AI3">
        <v>0</v>
      </c>
      <c r="AJ3">
        <v>0</v>
      </c>
      <c r="AK3">
        <v>15.766649999999998</v>
      </c>
      <c r="AL3">
        <v>0</v>
      </c>
      <c r="AM3">
        <v>0</v>
      </c>
      <c r="AN3">
        <v>0.43998999999999994</v>
      </c>
      <c r="AO3">
        <v>0</v>
      </c>
      <c r="AP3">
        <v>0.78602159999999999</v>
      </c>
      <c r="AQ3">
        <v>0</v>
      </c>
      <c r="AR3">
        <v>1.0161216</v>
      </c>
      <c r="AS3">
        <v>3.0953051999999999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15.973027314994768</v>
      </c>
      <c r="BB3">
        <f>SUM(B3:AZ3)-BA3</f>
        <v>384.35346231567723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2.0727241919796167</v>
      </c>
      <c r="L4">
        <v>223.93205022884635</v>
      </c>
      <c r="M4">
        <v>28.226837590361441</v>
      </c>
      <c r="N4">
        <v>36.243025605846896</v>
      </c>
      <c r="O4">
        <v>0</v>
      </c>
      <c r="P4">
        <v>9.9994528043775635</v>
      </c>
      <c r="Q4">
        <v>2.0000000000000004</v>
      </c>
      <c r="R4">
        <v>6.6856327170172101</v>
      </c>
      <c r="S4">
        <v>3.8027494751381212</v>
      </c>
      <c r="T4">
        <v>0</v>
      </c>
      <c r="U4">
        <v>25.707003283255396</v>
      </c>
      <c r="V4">
        <v>0</v>
      </c>
      <c r="W4">
        <v>0</v>
      </c>
      <c r="X4">
        <v>14.998123598735271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1.1808732000000002</v>
      </c>
      <c r="AF4">
        <v>2.7225000000000001</v>
      </c>
      <c r="AG4">
        <v>13.401392159999999</v>
      </c>
      <c r="AH4">
        <v>0</v>
      </c>
      <c r="AI4">
        <v>0</v>
      </c>
      <c r="AJ4">
        <v>0</v>
      </c>
      <c r="AK4">
        <v>15.766649999999998</v>
      </c>
      <c r="AL4">
        <v>0</v>
      </c>
      <c r="AM4">
        <v>0</v>
      </c>
      <c r="AN4">
        <v>0.43998999999999994</v>
      </c>
      <c r="AO4">
        <v>0</v>
      </c>
      <c r="AP4">
        <v>0.78602159999999999</v>
      </c>
      <c r="AQ4">
        <v>0</v>
      </c>
      <c r="AR4">
        <v>1.0161216</v>
      </c>
      <c r="AS4">
        <v>3.0953051999999999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15.643850846362936</v>
      </c>
      <c r="BB4">
        <f t="shared" ref="BB4:BB67" si="0">SUM(B4:AZ4)-BA4</f>
        <v>376.43260240919506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2.0726809425904897</v>
      </c>
      <c r="L5">
        <v>223.93205022884635</v>
      </c>
      <c r="M5">
        <v>28.226532970027247</v>
      </c>
      <c r="N5">
        <v>36.243112488497431</v>
      </c>
      <c r="O5">
        <v>0</v>
      </c>
      <c r="P5">
        <v>9.9994528043775635</v>
      </c>
      <c r="Q5">
        <v>2.0000000000000004</v>
      </c>
      <c r="R5">
        <v>6.7910024959999991</v>
      </c>
      <c r="S5">
        <v>4.0408428824427487</v>
      </c>
      <c r="T5">
        <v>0</v>
      </c>
      <c r="U5">
        <v>25.707003283255396</v>
      </c>
      <c r="V5">
        <v>0</v>
      </c>
      <c r="W5">
        <v>0</v>
      </c>
      <c r="X5">
        <v>14.998123598735271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1.1808732000000002</v>
      </c>
      <c r="AF5">
        <v>2.7225000000000001</v>
      </c>
      <c r="AG5">
        <v>13.401392159999999</v>
      </c>
      <c r="AH5">
        <v>0</v>
      </c>
      <c r="AI5">
        <v>0</v>
      </c>
      <c r="AJ5">
        <v>0</v>
      </c>
      <c r="AK5">
        <v>15.766649999999998</v>
      </c>
      <c r="AL5">
        <v>0</v>
      </c>
      <c r="AM5">
        <v>0</v>
      </c>
      <c r="AN5">
        <v>0.43998999999999994</v>
      </c>
      <c r="AO5">
        <v>0</v>
      </c>
      <c r="AP5">
        <v>0.78602159999999999</v>
      </c>
      <c r="AQ5">
        <v>0</v>
      </c>
      <c r="AR5">
        <v>1.0161216</v>
      </c>
      <c r="AS5">
        <v>3.0953051999999999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15.657544666994264</v>
      </c>
      <c r="BB5">
        <f t="shared" si="0"/>
        <v>376.76211078777828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2.0727241919796167</v>
      </c>
      <c r="L6">
        <v>223.93205022884635</v>
      </c>
      <c r="M6">
        <v>28.225600000000004</v>
      </c>
      <c r="N6">
        <v>36.248716393442621</v>
      </c>
      <c r="O6">
        <v>0</v>
      </c>
      <c r="P6">
        <v>9.9994528043775635</v>
      </c>
      <c r="Q6">
        <v>2.0000000000000004</v>
      </c>
      <c r="R6">
        <v>6.7910024959999991</v>
      </c>
      <c r="S6">
        <v>4.0408428824427487</v>
      </c>
      <c r="T6">
        <v>0</v>
      </c>
      <c r="U6">
        <v>25.707003283255396</v>
      </c>
      <c r="V6">
        <v>0</v>
      </c>
      <c r="W6">
        <v>0</v>
      </c>
      <c r="X6">
        <v>14.998123598735271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1.1808732000000002</v>
      </c>
      <c r="AF6">
        <v>2.7225000000000001</v>
      </c>
      <c r="AG6">
        <v>13.401392159999999</v>
      </c>
      <c r="AH6">
        <v>0</v>
      </c>
      <c r="AI6">
        <v>0</v>
      </c>
      <c r="AJ6">
        <v>0</v>
      </c>
      <c r="AK6">
        <v>15.766649999999998</v>
      </c>
      <c r="AL6">
        <v>0</v>
      </c>
      <c r="AM6">
        <v>0</v>
      </c>
      <c r="AN6">
        <v>0.43998999999999994</v>
      </c>
      <c r="AO6">
        <v>0</v>
      </c>
      <c r="AP6">
        <v>0.78602159999999999</v>
      </c>
      <c r="AQ6">
        <v>0</v>
      </c>
      <c r="AR6">
        <v>1.0161216</v>
      </c>
      <c r="AS6">
        <v>3.0953051999999999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15.657732645527153</v>
      </c>
      <c r="BB6">
        <f t="shared" si="0"/>
        <v>376.76663699355248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2.0726809425904897</v>
      </c>
      <c r="L7">
        <v>223.93205022884635</v>
      </c>
      <c r="M7">
        <v>28.225722024233786</v>
      </c>
      <c r="N7">
        <v>36.241279590715564</v>
      </c>
      <c r="O7">
        <v>0</v>
      </c>
      <c r="P7">
        <v>9.9996336996337014</v>
      </c>
      <c r="Q7">
        <v>2.0000000000000004</v>
      </c>
      <c r="R7">
        <v>6.7910024959999991</v>
      </c>
      <c r="S7">
        <v>4.0408428824427487</v>
      </c>
      <c r="T7">
        <v>0</v>
      </c>
      <c r="U7">
        <v>25.707003283255396</v>
      </c>
      <c r="V7">
        <v>0</v>
      </c>
      <c r="W7">
        <v>0</v>
      </c>
      <c r="X7">
        <v>14.998123598735271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1.1808732000000002</v>
      </c>
      <c r="AF7">
        <v>2.7225000000000001</v>
      </c>
      <c r="AG7">
        <v>13.401392159999999</v>
      </c>
      <c r="AH7">
        <v>0</v>
      </c>
      <c r="AI7">
        <v>0</v>
      </c>
      <c r="AJ7">
        <v>0</v>
      </c>
      <c r="AK7">
        <v>15.766649999999998</v>
      </c>
      <c r="AL7">
        <v>0</v>
      </c>
      <c r="AM7">
        <v>0</v>
      </c>
      <c r="AN7">
        <v>0.43998999999999994</v>
      </c>
      <c r="AO7">
        <v>0</v>
      </c>
      <c r="AP7">
        <v>2.1615593999999998</v>
      </c>
      <c r="AQ7">
        <v>0</v>
      </c>
      <c r="AR7">
        <v>1.0161216</v>
      </c>
      <c r="AS7">
        <v>3.0953051999999999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15.712330048435307</v>
      </c>
      <c r="BB7">
        <f t="shared" si="0"/>
        <v>378.08040025801807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2.0727241919796167</v>
      </c>
      <c r="L8">
        <v>223.93205022884635</v>
      </c>
      <c r="M8">
        <v>28.225600000000004</v>
      </c>
      <c r="N8">
        <v>36.243805110866482</v>
      </c>
      <c r="O8">
        <v>0</v>
      </c>
      <c r="P8">
        <v>9.9993905535804988</v>
      </c>
      <c r="Q8">
        <v>2.0000000000000004</v>
      </c>
      <c r="R8">
        <v>6.7910024959999991</v>
      </c>
      <c r="S8">
        <v>4.0408428824427487</v>
      </c>
      <c r="T8">
        <v>0</v>
      </c>
      <c r="U8">
        <v>25.707003283255396</v>
      </c>
      <c r="V8">
        <v>0</v>
      </c>
      <c r="W8">
        <v>0</v>
      </c>
      <c r="X8">
        <v>14.998123598735271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1.1808732000000002</v>
      </c>
      <c r="AF8">
        <v>2.7225000000000001</v>
      </c>
      <c r="AG8">
        <v>13.401392159999999</v>
      </c>
      <c r="AH8">
        <v>0</v>
      </c>
      <c r="AI8">
        <v>0</v>
      </c>
      <c r="AJ8">
        <v>0</v>
      </c>
      <c r="AK8">
        <v>15.766649999999998</v>
      </c>
      <c r="AL8">
        <v>0</v>
      </c>
      <c r="AM8">
        <v>0</v>
      </c>
      <c r="AN8">
        <v>0.43998999999999994</v>
      </c>
      <c r="AO8">
        <v>0</v>
      </c>
      <c r="AP8">
        <v>2.1615593999999998</v>
      </c>
      <c r="AQ8">
        <v>0</v>
      </c>
      <c r="AR8">
        <v>1.0161216</v>
      </c>
      <c r="AS8">
        <v>3.0953051999999999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15.712417936839552</v>
      </c>
      <c r="BB8">
        <f t="shared" si="0"/>
        <v>378.08251596886686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2.0726809425904897</v>
      </c>
      <c r="L9">
        <v>223.93205022884635</v>
      </c>
      <c r="M9">
        <v>28.225600000000004</v>
      </c>
      <c r="N9">
        <v>36.243300110757303</v>
      </c>
      <c r="O9">
        <v>0</v>
      </c>
      <c r="P9">
        <v>9.9996336996337014</v>
      </c>
      <c r="Q9">
        <v>2.0000000000000004</v>
      </c>
      <c r="R9">
        <v>6.7910024959999991</v>
      </c>
      <c r="S9">
        <v>4.0408428824427487</v>
      </c>
      <c r="T9">
        <v>0</v>
      </c>
      <c r="U9">
        <v>25.707003283255396</v>
      </c>
      <c r="V9">
        <v>0</v>
      </c>
      <c r="W9">
        <v>0</v>
      </c>
      <c r="X9">
        <v>14.998123598735271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1.1808732000000002</v>
      </c>
      <c r="AF9">
        <v>2.7225000000000001</v>
      </c>
      <c r="AG9">
        <v>13.401392159999999</v>
      </c>
      <c r="AH9">
        <v>0</v>
      </c>
      <c r="AI9">
        <v>0</v>
      </c>
      <c r="AJ9">
        <v>0</v>
      </c>
      <c r="AK9">
        <v>15.766649999999998</v>
      </c>
      <c r="AL9">
        <v>0</v>
      </c>
      <c r="AM9">
        <v>0</v>
      </c>
      <c r="AN9">
        <v>0.43998999999999994</v>
      </c>
      <c r="AO9">
        <v>0</v>
      </c>
      <c r="AP9">
        <v>2.1615593999999998</v>
      </c>
      <c r="AQ9">
        <v>0</v>
      </c>
      <c r="AR9">
        <v>0.67741440000000008</v>
      </c>
      <c r="AS9">
        <v>3.0953051999999999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15.698891242328632</v>
      </c>
      <c r="BB9">
        <f t="shared" si="0"/>
        <v>377.75703035993268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2.0727241919796167</v>
      </c>
      <c r="L10">
        <v>223.93205022884635</v>
      </c>
      <c r="M10">
        <v>28.225600000000004</v>
      </c>
      <c r="N10">
        <v>36.243805110866482</v>
      </c>
      <c r="O10">
        <v>0</v>
      </c>
      <c r="P10">
        <v>9.9996336996337014</v>
      </c>
      <c r="Q10">
        <v>2.0000000000000004</v>
      </c>
      <c r="R10">
        <v>6.7910024959999991</v>
      </c>
      <c r="S10">
        <v>4.0408428824427487</v>
      </c>
      <c r="T10">
        <v>0</v>
      </c>
      <c r="U10">
        <v>25.707003283255396</v>
      </c>
      <c r="V10">
        <v>0</v>
      </c>
      <c r="W10">
        <v>0</v>
      </c>
      <c r="X10">
        <v>14.998123598735271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1.1808732000000002</v>
      </c>
      <c r="AF10">
        <v>2.7225000000000001</v>
      </c>
      <c r="AG10">
        <v>13.401392159999999</v>
      </c>
      <c r="AH10">
        <v>0</v>
      </c>
      <c r="AI10">
        <v>0</v>
      </c>
      <c r="AJ10">
        <v>0</v>
      </c>
      <c r="AK10">
        <v>15.766649999999998</v>
      </c>
      <c r="AL10">
        <v>0</v>
      </c>
      <c r="AM10">
        <v>0</v>
      </c>
      <c r="AN10">
        <v>0.43998999999999994</v>
      </c>
      <c r="AO10">
        <v>0</v>
      </c>
      <c r="AP10">
        <v>2.1615593999999998</v>
      </c>
      <c r="AQ10">
        <v>0</v>
      </c>
      <c r="AR10">
        <v>0.67741440000000008</v>
      </c>
      <c r="AS10">
        <v>3.0953051999999999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15.698913102366799</v>
      </c>
      <c r="BB10">
        <f t="shared" si="0"/>
        <v>377.75755674939273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2.0726809425904897</v>
      </c>
      <c r="L11">
        <v>223.93205022884635</v>
      </c>
      <c r="M11">
        <v>28.225600000000004</v>
      </c>
      <c r="N11">
        <v>36.243805110866482</v>
      </c>
      <c r="O11">
        <v>0</v>
      </c>
      <c r="P11">
        <v>9.9993905535804988</v>
      </c>
      <c r="Q11">
        <v>2.0000000000000004</v>
      </c>
      <c r="R11">
        <v>6.9252670373788652</v>
      </c>
      <c r="S11">
        <v>4.2274622935916533</v>
      </c>
      <c r="T11">
        <v>0</v>
      </c>
      <c r="U11">
        <v>25.707003283255396</v>
      </c>
      <c r="V11">
        <v>0</v>
      </c>
      <c r="W11">
        <v>0</v>
      </c>
      <c r="X11">
        <v>14.998123598735271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1.1808732000000002</v>
      </c>
      <c r="AF11">
        <v>2.7225000000000001</v>
      </c>
      <c r="AG11">
        <v>13.401392159999999</v>
      </c>
      <c r="AH11">
        <v>0</v>
      </c>
      <c r="AI11">
        <v>0</v>
      </c>
      <c r="AJ11">
        <v>0</v>
      </c>
      <c r="AK11">
        <v>15.766649999999998</v>
      </c>
      <c r="AL11">
        <v>0</v>
      </c>
      <c r="AM11">
        <v>0</v>
      </c>
      <c r="AN11">
        <v>0.43998999999999994</v>
      </c>
      <c r="AO11">
        <v>0</v>
      </c>
      <c r="AP11">
        <v>0.78602159999999999</v>
      </c>
      <c r="AQ11">
        <v>0</v>
      </c>
      <c r="AR11">
        <v>0.67741440000000008</v>
      </c>
      <c r="AS11">
        <v>3.0953051999999999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15.656820980108764</v>
      </c>
      <c r="BB11">
        <f t="shared" si="0"/>
        <v>376.74470862873636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2.0727241919796167</v>
      </c>
      <c r="L12">
        <v>223.93205022884635</v>
      </c>
      <c r="M12">
        <v>28.225600000000004</v>
      </c>
      <c r="N12">
        <v>36.243805110866482</v>
      </c>
      <c r="O12">
        <v>0</v>
      </c>
      <c r="P12">
        <v>9.9993905535804988</v>
      </c>
      <c r="Q12">
        <v>2.0000000000000004</v>
      </c>
      <c r="R12">
        <v>6.9252670373788652</v>
      </c>
      <c r="S12">
        <v>4.2274622935916533</v>
      </c>
      <c r="T12">
        <v>0</v>
      </c>
      <c r="U12">
        <v>25.707003283255396</v>
      </c>
      <c r="V12">
        <v>0</v>
      </c>
      <c r="W12">
        <v>0</v>
      </c>
      <c r="X12">
        <v>14.998123598735271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1.1808732000000002</v>
      </c>
      <c r="AF12">
        <v>2.7225000000000001</v>
      </c>
      <c r="AG12">
        <v>13.401392159999999</v>
      </c>
      <c r="AH12">
        <v>0</v>
      </c>
      <c r="AI12">
        <v>0</v>
      </c>
      <c r="AJ12">
        <v>0</v>
      </c>
      <c r="AK12">
        <v>15.766649999999998</v>
      </c>
      <c r="AL12">
        <v>0</v>
      </c>
      <c r="AM12">
        <v>0</v>
      </c>
      <c r="AN12">
        <v>0.43998999999999994</v>
      </c>
      <c r="AO12">
        <v>0</v>
      </c>
      <c r="AP12">
        <v>0.78602159999999999</v>
      </c>
      <c r="AQ12">
        <v>0</v>
      </c>
      <c r="AR12">
        <v>0.67741440000000008</v>
      </c>
      <c r="AS12">
        <v>3.0953051999999999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15.656822708312122</v>
      </c>
      <c r="BB12">
        <f t="shared" si="0"/>
        <v>376.74475014992214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2.0726809425904897</v>
      </c>
      <c r="L13">
        <v>223.93906509340351</v>
      </c>
      <c r="M13">
        <v>28.225600000000004</v>
      </c>
      <c r="N13">
        <v>36.243805110866482</v>
      </c>
      <c r="O13">
        <v>0</v>
      </c>
      <c r="P13">
        <v>9.9993905535804988</v>
      </c>
      <c r="Q13">
        <v>2.0000000000000004</v>
      </c>
      <c r="R13">
        <v>6.9252670373788652</v>
      </c>
      <c r="S13">
        <v>4.2274622935916533</v>
      </c>
      <c r="T13">
        <v>0</v>
      </c>
      <c r="U13">
        <v>25.707003283255396</v>
      </c>
      <c r="V13">
        <v>0</v>
      </c>
      <c r="W13">
        <v>0</v>
      </c>
      <c r="X13">
        <v>14.998123598735271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1.1808732000000002</v>
      </c>
      <c r="AF13">
        <v>2.7225000000000001</v>
      </c>
      <c r="AG13">
        <v>13.401392159999999</v>
      </c>
      <c r="AH13">
        <v>0</v>
      </c>
      <c r="AI13">
        <v>0</v>
      </c>
      <c r="AJ13">
        <v>0</v>
      </c>
      <c r="AK13">
        <v>15.766649999999998</v>
      </c>
      <c r="AL13">
        <v>0</v>
      </c>
      <c r="AM13">
        <v>0</v>
      </c>
      <c r="AN13">
        <v>0.43998999999999994</v>
      </c>
      <c r="AO13">
        <v>0</v>
      </c>
      <c r="AP13">
        <v>0.78602159999999999</v>
      </c>
      <c r="AQ13">
        <v>0</v>
      </c>
      <c r="AR13">
        <v>0.67741440000000008</v>
      </c>
      <c r="AS13">
        <v>1.5682879680000001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15.596172822391246</v>
      </c>
      <c r="BB13">
        <f t="shared" si="0"/>
        <v>375.28535441901107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2.0727241919796167</v>
      </c>
      <c r="L14">
        <v>223.93906509340351</v>
      </c>
      <c r="M14">
        <v>28.225600000000004</v>
      </c>
      <c r="N14">
        <v>36.243805110866482</v>
      </c>
      <c r="O14">
        <v>0</v>
      </c>
      <c r="P14">
        <v>9.9996336996337014</v>
      </c>
      <c r="Q14">
        <v>2.0000000000000004</v>
      </c>
      <c r="R14">
        <v>6.9252670373788652</v>
      </c>
      <c r="S14">
        <v>4.2274622935916533</v>
      </c>
      <c r="T14">
        <v>0</v>
      </c>
      <c r="U14">
        <v>25.707003283255396</v>
      </c>
      <c r="V14">
        <v>0</v>
      </c>
      <c r="W14">
        <v>0</v>
      </c>
      <c r="X14">
        <v>14.998123598735271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1.1808732000000002</v>
      </c>
      <c r="AF14">
        <v>2.7225000000000001</v>
      </c>
      <c r="AG14">
        <v>13.401392159999999</v>
      </c>
      <c r="AH14">
        <v>0</v>
      </c>
      <c r="AI14">
        <v>0</v>
      </c>
      <c r="AJ14">
        <v>0</v>
      </c>
      <c r="AK14">
        <v>15.766649999999998</v>
      </c>
      <c r="AL14">
        <v>0</v>
      </c>
      <c r="AM14">
        <v>0</v>
      </c>
      <c r="AN14">
        <v>0.43998999999999994</v>
      </c>
      <c r="AO14">
        <v>0</v>
      </c>
      <c r="AP14">
        <v>0.78602159999999999</v>
      </c>
      <c r="AQ14">
        <v>0</v>
      </c>
      <c r="AR14">
        <v>0.67741440000000008</v>
      </c>
      <c r="AS14">
        <v>1.5682879680000001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15.596184256121852</v>
      </c>
      <c r="BB14">
        <f t="shared" si="0"/>
        <v>375.28562938072281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2.0726809425904897</v>
      </c>
      <c r="L15">
        <v>223.93906509340351</v>
      </c>
      <c r="M15">
        <v>28.229564027370476</v>
      </c>
      <c r="N15">
        <v>36.240242405063292</v>
      </c>
      <c r="O15">
        <v>0</v>
      </c>
      <c r="P15">
        <v>9.9996336996337014</v>
      </c>
      <c r="Q15">
        <v>2.0000000000000004</v>
      </c>
      <c r="R15">
        <v>6.831951580916745</v>
      </c>
      <c r="S15">
        <v>4.0212429961685832</v>
      </c>
      <c r="T15">
        <v>0</v>
      </c>
      <c r="U15">
        <v>25.707003283255396</v>
      </c>
      <c r="V15">
        <v>0</v>
      </c>
      <c r="W15">
        <v>0</v>
      </c>
      <c r="X15">
        <v>14.998123598735271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1.1808732000000002</v>
      </c>
      <c r="AF15">
        <v>2.7225000000000001</v>
      </c>
      <c r="AG15">
        <v>13.401392159999999</v>
      </c>
      <c r="AH15">
        <v>0</v>
      </c>
      <c r="AI15">
        <v>0</v>
      </c>
      <c r="AJ15">
        <v>0</v>
      </c>
      <c r="AK15">
        <v>15.766649999999998</v>
      </c>
      <c r="AL15">
        <v>0</v>
      </c>
      <c r="AM15">
        <v>0</v>
      </c>
      <c r="AN15">
        <v>0.43998999999999994</v>
      </c>
      <c r="AO15">
        <v>0</v>
      </c>
      <c r="AP15">
        <v>0.78602159999999999</v>
      </c>
      <c r="AQ15">
        <v>0</v>
      </c>
      <c r="AR15">
        <v>0.67741440000000008</v>
      </c>
      <c r="AS15">
        <v>1.5682879680000001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15.584247502886885</v>
      </c>
      <c r="BB15">
        <f t="shared" si="0"/>
        <v>374.99838945225065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2.0727241919796167</v>
      </c>
      <c r="L16">
        <v>223.93906509340351</v>
      </c>
      <c r="M16">
        <v>28.229564027370476</v>
      </c>
      <c r="N16">
        <v>36.240242405063292</v>
      </c>
      <c r="O16">
        <v>0</v>
      </c>
      <c r="P16">
        <v>9.9996336996337014</v>
      </c>
      <c r="Q16">
        <v>2.0000000000000004</v>
      </c>
      <c r="R16">
        <v>6.831951580916745</v>
      </c>
      <c r="S16">
        <v>4.0212429961685832</v>
      </c>
      <c r="T16">
        <v>0</v>
      </c>
      <c r="U16">
        <v>25.707003283255396</v>
      </c>
      <c r="V16">
        <v>0</v>
      </c>
      <c r="W16">
        <v>0</v>
      </c>
      <c r="X16">
        <v>14.998123598735271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1.1808732000000002</v>
      </c>
      <c r="AF16">
        <v>2.7225000000000001</v>
      </c>
      <c r="AG16">
        <v>13.401392159999999</v>
      </c>
      <c r="AH16">
        <v>0</v>
      </c>
      <c r="AI16">
        <v>0</v>
      </c>
      <c r="AJ16">
        <v>0</v>
      </c>
      <c r="AK16">
        <v>15.766649999999998</v>
      </c>
      <c r="AL16">
        <v>0</v>
      </c>
      <c r="AM16">
        <v>0</v>
      </c>
      <c r="AN16">
        <v>0.43998999999999994</v>
      </c>
      <c r="AO16">
        <v>0</v>
      </c>
      <c r="AP16">
        <v>0.78602159999999999</v>
      </c>
      <c r="AQ16">
        <v>0</v>
      </c>
      <c r="AR16">
        <v>0.67741440000000008</v>
      </c>
      <c r="AS16">
        <v>1.5682879680000001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15.584249231090244</v>
      </c>
      <c r="BB16">
        <f t="shared" si="0"/>
        <v>374.99843097343643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2.0726809425904897</v>
      </c>
      <c r="L17">
        <v>223.9371731798727</v>
      </c>
      <c r="M17">
        <v>28.229564027370476</v>
      </c>
      <c r="N17">
        <v>36.240242405063292</v>
      </c>
      <c r="O17">
        <v>0</v>
      </c>
      <c r="P17">
        <v>9.9996336996337014</v>
      </c>
      <c r="Q17">
        <v>2.0000000000000004</v>
      </c>
      <c r="R17">
        <v>6.6856327170172101</v>
      </c>
      <c r="S17">
        <v>3.8027494751381212</v>
      </c>
      <c r="T17">
        <v>0</v>
      </c>
      <c r="U17">
        <v>25.707003283255396</v>
      </c>
      <c r="V17">
        <v>0</v>
      </c>
      <c r="W17">
        <v>0</v>
      </c>
      <c r="X17">
        <v>15.436815108130762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1.1808732000000002</v>
      </c>
      <c r="AF17">
        <v>2.7225000000000001</v>
      </c>
      <c r="AG17">
        <v>13.401392159999999</v>
      </c>
      <c r="AH17">
        <v>0</v>
      </c>
      <c r="AI17">
        <v>0</v>
      </c>
      <c r="AJ17">
        <v>0</v>
      </c>
      <c r="AK17">
        <v>15.766649999999998</v>
      </c>
      <c r="AL17">
        <v>0</v>
      </c>
      <c r="AM17">
        <v>0</v>
      </c>
      <c r="AN17">
        <v>0.43998999999999994</v>
      </c>
      <c r="AO17">
        <v>0</v>
      </c>
      <c r="AP17">
        <v>0.78602159999999999</v>
      </c>
      <c r="AQ17">
        <v>0</v>
      </c>
      <c r="AR17">
        <v>0.67741440000000008</v>
      </c>
      <c r="AS17">
        <v>1.5682879680000001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15.587120049467186</v>
      </c>
      <c r="BB17">
        <f t="shared" si="0"/>
        <v>375.06750411660499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2.0727241919796167</v>
      </c>
      <c r="L18">
        <v>223.9371731798727</v>
      </c>
      <c r="M18">
        <v>28.229564027370476</v>
      </c>
      <c r="N18">
        <v>36.240242405063292</v>
      </c>
      <c r="O18">
        <v>0</v>
      </c>
      <c r="P18">
        <v>9.9996336996337014</v>
      </c>
      <c r="Q18">
        <v>2.0000000000000004</v>
      </c>
      <c r="R18">
        <v>6.7910024959999991</v>
      </c>
      <c r="S18">
        <v>3.8027494751381212</v>
      </c>
      <c r="T18">
        <v>0</v>
      </c>
      <c r="U18">
        <v>25.707003283255396</v>
      </c>
      <c r="V18">
        <v>0</v>
      </c>
      <c r="W18">
        <v>0</v>
      </c>
      <c r="X18">
        <v>15.436815108130762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1.1808732000000002</v>
      </c>
      <c r="AF18">
        <v>2.7225000000000001</v>
      </c>
      <c r="AG18">
        <v>13.401392159999999</v>
      </c>
      <c r="AH18">
        <v>0</v>
      </c>
      <c r="AI18">
        <v>0</v>
      </c>
      <c r="AJ18">
        <v>0</v>
      </c>
      <c r="AK18">
        <v>15.766649999999998</v>
      </c>
      <c r="AL18">
        <v>0</v>
      </c>
      <c r="AM18">
        <v>0</v>
      </c>
      <c r="AN18">
        <v>0.43998999999999994</v>
      </c>
      <c r="AO18">
        <v>0</v>
      </c>
      <c r="AP18">
        <v>0.78602159999999999</v>
      </c>
      <c r="AQ18">
        <v>0</v>
      </c>
      <c r="AR18">
        <v>0.67741440000000008</v>
      </c>
      <c r="AS18">
        <v>1.5682879680000001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15.591326021710133</v>
      </c>
      <c r="BB18">
        <f t="shared" si="0"/>
        <v>375.16871117273394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2.0830904412375704</v>
      </c>
      <c r="L19">
        <v>223.9371731798727</v>
      </c>
      <c r="M19">
        <v>28.225600000000004</v>
      </c>
      <c r="N19">
        <v>36.243805110866482</v>
      </c>
      <c r="O19">
        <v>0</v>
      </c>
      <c r="P19">
        <v>9.9993905535804988</v>
      </c>
      <c r="Q19">
        <v>2.0000000000000004</v>
      </c>
      <c r="R19">
        <v>6.7910024959999991</v>
      </c>
      <c r="S19">
        <v>4.0408428824427487</v>
      </c>
      <c r="T19">
        <v>0</v>
      </c>
      <c r="U19">
        <v>25.707003283255396</v>
      </c>
      <c r="V19">
        <v>0</v>
      </c>
      <c r="W19">
        <v>0</v>
      </c>
      <c r="X19">
        <v>15.624225251710389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1.1808732000000002</v>
      </c>
      <c r="AF19">
        <v>2.7225000000000001</v>
      </c>
      <c r="AG19">
        <v>13.401392159999999</v>
      </c>
      <c r="AH19">
        <v>0</v>
      </c>
      <c r="AI19">
        <v>0</v>
      </c>
      <c r="AJ19">
        <v>0</v>
      </c>
      <c r="AK19">
        <v>15.766649999999998</v>
      </c>
      <c r="AL19">
        <v>0</v>
      </c>
      <c r="AM19">
        <v>0</v>
      </c>
      <c r="AN19">
        <v>0.43998999999999994</v>
      </c>
      <c r="AO19">
        <v>0</v>
      </c>
      <c r="AP19">
        <v>2.1615593999999998</v>
      </c>
      <c r="AQ19">
        <v>0</v>
      </c>
      <c r="AR19">
        <v>0.67741440000000008</v>
      </c>
      <c r="AS19">
        <v>1.5682879680000001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15.663575198286816</v>
      </c>
      <c r="BB19">
        <f t="shared" si="0"/>
        <v>376.90722512867899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2.0831284305578639</v>
      </c>
      <c r="L20">
        <v>223.93523245389252</v>
      </c>
      <c r="M20">
        <v>28.225722024233786</v>
      </c>
      <c r="N20">
        <v>36.243805110866482</v>
      </c>
      <c r="O20">
        <v>0</v>
      </c>
      <c r="P20">
        <v>9.9993905535804988</v>
      </c>
      <c r="Q20">
        <v>2.0000000000000004</v>
      </c>
      <c r="R20">
        <v>6.7910024959999991</v>
      </c>
      <c r="S20">
        <v>4.0408428824427487</v>
      </c>
      <c r="T20">
        <v>0</v>
      </c>
      <c r="U20">
        <v>25.707003283255396</v>
      </c>
      <c r="V20">
        <v>0</v>
      </c>
      <c r="W20">
        <v>0</v>
      </c>
      <c r="X20">
        <v>15.624225251710389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1.1808732000000002</v>
      </c>
      <c r="AF20">
        <v>2.7225000000000001</v>
      </c>
      <c r="AG20">
        <v>13.401392159999999</v>
      </c>
      <c r="AH20">
        <v>0</v>
      </c>
      <c r="AI20">
        <v>0</v>
      </c>
      <c r="AJ20">
        <v>0</v>
      </c>
      <c r="AK20">
        <v>15.766649999999998</v>
      </c>
      <c r="AL20">
        <v>0</v>
      </c>
      <c r="AM20">
        <v>0</v>
      </c>
      <c r="AN20">
        <v>0.43998999999999994</v>
      </c>
      <c r="AO20">
        <v>0</v>
      </c>
      <c r="AP20">
        <v>2.1615593999999998</v>
      </c>
      <c r="AQ20">
        <v>0</v>
      </c>
      <c r="AR20">
        <v>0.67741440000000008</v>
      </c>
      <c r="AS20">
        <v>1.5682879680000001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15.663552269432296</v>
      </c>
      <c r="BB20">
        <f t="shared" si="0"/>
        <v>376.90546734510741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2.0830904412375704</v>
      </c>
      <c r="L21">
        <v>223.93523245389252</v>
      </c>
      <c r="M21">
        <v>28.225722024233786</v>
      </c>
      <c r="N21">
        <v>36.241567152335101</v>
      </c>
      <c r="O21">
        <v>0</v>
      </c>
      <c r="P21">
        <v>9.9993905535804988</v>
      </c>
      <c r="Q21">
        <v>2.0000000000000004</v>
      </c>
      <c r="R21">
        <v>6.7910024959999991</v>
      </c>
      <c r="S21">
        <v>4.0408428824427487</v>
      </c>
      <c r="T21">
        <v>0</v>
      </c>
      <c r="U21">
        <v>25.707003283255396</v>
      </c>
      <c r="V21">
        <v>0</v>
      </c>
      <c r="W21">
        <v>0</v>
      </c>
      <c r="X21">
        <v>15.290131143549537</v>
      </c>
      <c r="Y21">
        <v>0</v>
      </c>
      <c r="Z21">
        <v>0</v>
      </c>
      <c r="AA21">
        <v>0</v>
      </c>
      <c r="AB21">
        <v>0</v>
      </c>
      <c r="AC21">
        <v>2.9691613119999998</v>
      </c>
      <c r="AD21">
        <v>0</v>
      </c>
      <c r="AE21">
        <v>1.1808732000000002</v>
      </c>
      <c r="AF21">
        <v>2.7225000000000001</v>
      </c>
      <c r="AG21">
        <v>13.401392159999999</v>
      </c>
      <c r="AH21">
        <v>0</v>
      </c>
      <c r="AI21">
        <v>0</v>
      </c>
      <c r="AJ21">
        <v>0</v>
      </c>
      <c r="AK21">
        <v>15.766649999999998</v>
      </c>
      <c r="AL21">
        <v>0</v>
      </c>
      <c r="AM21">
        <v>0</v>
      </c>
      <c r="AN21">
        <v>0.43998999999999994</v>
      </c>
      <c r="AO21">
        <v>0</v>
      </c>
      <c r="AP21">
        <v>2.1615593999999998</v>
      </c>
      <c r="AQ21">
        <v>0</v>
      </c>
      <c r="AR21">
        <v>0.67741440000000008</v>
      </c>
      <c r="AS21">
        <v>1.5682879680000001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15.768600757206128</v>
      </c>
      <c r="BB21">
        <f t="shared" si="0"/>
        <v>379.43321011332108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2.0831284305578639</v>
      </c>
      <c r="L22">
        <v>223.93523245389252</v>
      </c>
      <c r="M22">
        <v>28.224814466187766</v>
      </c>
      <c r="N22">
        <v>36.242942898260537</v>
      </c>
      <c r="O22">
        <v>0</v>
      </c>
      <c r="P22">
        <v>9.9994528043775635</v>
      </c>
      <c r="Q22">
        <v>2.0000000000000004</v>
      </c>
      <c r="R22">
        <v>6.7910024959999991</v>
      </c>
      <c r="S22">
        <v>4.0408428824427487</v>
      </c>
      <c r="T22">
        <v>0</v>
      </c>
      <c r="U22">
        <v>25.707003283255396</v>
      </c>
      <c r="V22">
        <v>0</v>
      </c>
      <c r="W22">
        <v>0</v>
      </c>
      <c r="X22">
        <v>15.000718604651166</v>
      </c>
      <c r="Y22">
        <v>0</v>
      </c>
      <c r="Z22">
        <v>0</v>
      </c>
      <c r="AA22">
        <v>0</v>
      </c>
      <c r="AB22">
        <v>0</v>
      </c>
      <c r="AC22">
        <v>2.9691613119999998</v>
      </c>
      <c r="AD22">
        <v>0</v>
      </c>
      <c r="AE22">
        <v>1.1808732000000002</v>
      </c>
      <c r="AF22">
        <v>2.7225000000000001</v>
      </c>
      <c r="AG22">
        <v>13.401392159999999</v>
      </c>
      <c r="AH22">
        <v>0</v>
      </c>
      <c r="AI22">
        <v>0</v>
      </c>
      <c r="AJ22">
        <v>0</v>
      </c>
      <c r="AK22">
        <v>15.766649999999998</v>
      </c>
      <c r="AL22">
        <v>0</v>
      </c>
      <c r="AM22">
        <v>0</v>
      </c>
      <c r="AN22">
        <v>0.43998999999999994</v>
      </c>
      <c r="AO22">
        <v>0</v>
      </c>
      <c r="AP22">
        <v>1.9257529200000003</v>
      </c>
      <c r="AQ22">
        <v>0</v>
      </c>
      <c r="AR22">
        <v>0.67741440000000008</v>
      </c>
      <c r="AS22">
        <v>1.5682879680000001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15.747667298586448</v>
      </c>
      <c r="BB22">
        <f t="shared" si="0"/>
        <v>378.92949298103906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2.0830904412375704</v>
      </c>
      <c r="L23">
        <v>223.93523245389252</v>
      </c>
      <c r="M23">
        <v>28.224814466187766</v>
      </c>
      <c r="N23">
        <v>36.241567152335101</v>
      </c>
      <c r="O23">
        <v>0</v>
      </c>
      <c r="P23">
        <v>9.9994528043775635</v>
      </c>
      <c r="Q23">
        <v>2.0000000000000004</v>
      </c>
      <c r="R23">
        <v>6.7910024959999991</v>
      </c>
      <c r="S23">
        <v>4.0408428824427487</v>
      </c>
      <c r="T23">
        <v>0</v>
      </c>
      <c r="U23">
        <v>25.707003283255396</v>
      </c>
      <c r="V23">
        <v>0</v>
      </c>
      <c r="W23">
        <v>0</v>
      </c>
      <c r="X23">
        <v>15.000718604651166</v>
      </c>
      <c r="Y23">
        <v>0</v>
      </c>
      <c r="Z23">
        <v>0</v>
      </c>
      <c r="AA23">
        <v>0</v>
      </c>
      <c r="AB23">
        <v>0</v>
      </c>
      <c r="AC23">
        <v>2.9691613119999998</v>
      </c>
      <c r="AD23">
        <v>0</v>
      </c>
      <c r="AE23">
        <v>1.1808732000000002</v>
      </c>
      <c r="AF23">
        <v>2.7225000000000001</v>
      </c>
      <c r="AG23">
        <v>13.401392159999999</v>
      </c>
      <c r="AH23">
        <v>0</v>
      </c>
      <c r="AI23">
        <v>0</v>
      </c>
      <c r="AJ23">
        <v>0</v>
      </c>
      <c r="AK23">
        <v>15.766649999999998</v>
      </c>
      <c r="AL23">
        <v>0</v>
      </c>
      <c r="AM23">
        <v>0</v>
      </c>
      <c r="AN23">
        <v>0.43998999999999994</v>
      </c>
      <c r="AO23">
        <v>0</v>
      </c>
      <c r="AP23">
        <v>0.55021511999999995</v>
      </c>
      <c r="AQ23">
        <v>0</v>
      </c>
      <c r="AR23">
        <v>0.67741440000000008</v>
      </c>
      <c r="AS23">
        <v>1.5682879680000001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15.692727127299733</v>
      </c>
      <c r="BB23">
        <f t="shared" si="0"/>
        <v>377.60748161708011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2.0831284305578639</v>
      </c>
      <c r="L24">
        <v>223.93311558480406</v>
      </c>
      <c r="M24">
        <v>28.224814466187766</v>
      </c>
      <c r="N24">
        <v>36.243068505776968</v>
      </c>
      <c r="O24">
        <v>0</v>
      </c>
      <c r="P24">
        <v>9.9994528043775635</v>
      </c>
      <c r="Q24">
        <v>2.0000000000000004</v>
      </c>
      <c r="R24">
        <v>6.6856327170172101</v>
      </c>
      <c r="S24">
        <v>3.8027494751381212</v>
      </c>
      <c r="T24">
        <v>0</v>
      </c>
      <c r="U24">
        <v>25.707003283255396</v>
      </c>
      <c r="V24">
        <v>0</v>
      </c>
      <c r="W24">
        <v>0</v>
      </c>
      <c r="X24">
        <v>15.000718604651166</v>
      </c>
      <c r="Y24">
        <v>0</v>
      </c>
      <c r="Z24">
        <v>0</v>
      </c>
      <c r="AA24">
        <v>0</v>
      </c>
      <c r="AB24">
        <v>0</v>
      </c>
      <c r="AC24">
        <v>2.9691613119999998</v>
      </c>
      <c r="AD24">
        <v>0</v>
      </c>
      <c r="AE24">
        <v>1.1808732000000002</v>
      </c>
      <c r="AF24">
        <v>2.7225000000000001</v>
      </c>
      <c r="AG24">
        <v>13.401392159999999</v>
      </c>
      <c r="AH24">
        <v>0</v>
      </c>
      <c r="AI24">
        <v>0</v>
      </c>
      <c r="AJ24">
        <v>0</v>
      </c>
      <c r="AK24">
        <v>15.766649999999998</v>
      </c>
      <c r="AL24">
        <v>0</v>
      </c>
      <c r="AM24">
        <v>0</v>
      </c>
      <c r="AN24">
        <v>0.43998999999999994</v>
      </c>
      <c r="AO24">
        <v>0</v>
      </c>
      <c r="AP24">
        <v>0.55021511999999995</v>
      </c>
      <c r="AQ24">
        <v>0</v>
      </c>
      <c r="AR24">
        <v>0.67741440000000008</v>
      </c>
      <c r="AS24">
        <v>1.5682879680000001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15.67895123822335</v>
      </c>
      <c r="BB24">
        <f t="shared" si="0"/>
        <v>377.27721679354278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2.0830904412375704</v>
      </c>
      <c r="L25">
        <v>223.93592618760849</v>
      </c>
      <c r="M25">
        <v>28.226782437099164</v>
      </c>
      <c r="N25">
        <v>36.243068505776968</v>
      </c>
      <c r="O25">
        <v>0</v>
      </c>
      <c r="P25">
        <v>9.9994528043775635</v>
      </c>
      <c r="Q25">
        <v>2.0000000000000004</v>
      </c>
      <c r="R25">
        <v>5</v>
      </c>
      <c r="S25">
        <v>3.8027494751381212</v>
      </c>
      <c r="T25">
        <v>0</v>
      </c>
      <c r="U25">
        <v>25.707003283255396</v>
      </c>
      <c r="V25">
        <v>0</v>
      </c>
      <c r="W25">
        <v>0</v>
      </c>
      <c r="X25">
        <v>15.000718604651166</v>
      </c>
      <c r="Y25">
        <v>0</v>
      </c>
      <c r="Z25">
        <v>0</v>
      </c>
      <c r="AA25">
        <v>0</v>
      </c>
      <c r="AB25">
        <v>0</v>
      </c>
      <c r="AC25">
        <v>2.9691613119999998</v>
      </c>
      <c r="AD25">
        <v>2.7964513200000001</v>
      </c>
      <c r="AE25">
        <v>1.1808732000000002</v>
      </c>
      <c r="AF25">
        <v>2.7225000000000001</v>
      </c>
      <c r="AG25">
        <v>13.401392159999999</v>
      </c>
      <c r="AH25">
        <v>5.8107920000000011</v>
      </c>
      <c r="AI25">
        <v>0</v>
      </c>
      <c r="AJ25">
        <v>0</v>
      </c>
      <c r="AK25">
        <v>15.766649999999998</v>
      </c>
      <c r="AL25">
        <v>0</v>
      </c>
      <c r="AM25">
        <v>0</v>
      </c>
      <c r="AN25">
        <v>0.43998999999999994</v>
      </c>
      <c r="AO25">
        <v>0</v>
      </c>
      <c r="AP25">
        <v>0.55021511999999995</v>
      </c>
      <c r="AQ25">
        <v>2.4162500000000002</v>
      </c>
      <c r="AR25">
        <v>0.67741440000000008</v>
      </c>
      <c r="AS25">
        <v>1.5682879680000001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16.051721095763146</v>
      </c>
      <c r="BB25">
        <f t="shared" si="0"/>
        <v>386.24704812338138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2.0622877927064431</v>
      </c>
      <c r="L26">
        <v>223.93592618760849</v>
      </c>
      <c r="M26">
        <v>28.225970791350619</v>
      </c>
      <c r="N26">
        <v>36.239583333333336</v>
      </c>
      <c r="O26">
        <v>0</v>
      </c>
      <c r="P26">
        <v>31.90219573130377</v>
      </c>
      <c r="Q26">
        <v>2.0000000000000004</v>
      </c>
      <c r="R26">
        <v>5</v>
      </c>
      <c r="S26">
        <v>2.6866204873949582</v>
      </c>
      <c r="T26">
        <v>0</v>
      </c>
      <c r="U26">
        <v>25.707003283255396</v>
      </c>
      <c r="V26">
        <v>0</v>
      </c>
      <c r="W26">
        <v>0</v>
      </c>
      <c r="X26">
        <v>45.000592863677944</v>
      </c>
      <c r="Y26">
        <v>0</v>
      </c>
      <c r="Z26">
        <v>0</v>
      </c>
      <c r="AA26">
        <v>0</v>
      </c>
      <c r="AB26">
        <v>4.0405682719999998</v>
      </c>
      <c r="AC26">
        <v>2.9691613119999998</v>
      </c>
      <c r="AD26">
        <v>5.5929026400000001</v>
      </c>
      <c r="AE26">
        <v>1.1808732000000002</v>
      </c>
      <c r="AF26">
        <v>2.7225000000000001</v>
      </c>
      <c r="AG26">
        <v>13.401392159999999</v>
      </c>
      <c r="AH26">
        <v>10.459425600000001</v>
      </c>
      <c r="AI26">
        <v>0</v>
      </c>
      <c r="AJ26">
        <v>0</v>
      </c>
      <c r="AK26">
        <v>15.766649999999998</v>
      </c>
      <c r="AL26">
        <v>0</v>
      </c>
      <c r="AM26">
        <v>0</v>
      </c>
      <c r="AN26">
        <v>0.43998999999999994</v>
      </c>
      <c r="AO26">
        <v>0</v>
      </c>
      <c r="AP26">
        <v>0.55021511999999995</v>
      </c>
      <c r="AQ26">
        <v>7.2487499999999994</v>
      </c>
      <c r="AR26">
        <v>0.67741440000000008</v>
      </c>
      <c r="AS26">
        <v>1.5682879680000001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18.72819572172067</v>
      </c>
      <c r="BB26">
        <f t="shared" si="0"/>
        <v>450.65011542091025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8.8845339836175103</v>
      </c>
      <c r="L27">
        <v>260.38898926559682</v>
      </c>
      <c r="M27">
        <v>28.225970791350619</v>
      </c>
      <c r="N27">
        <v>36.239583333333336</v>
      </c>
      <c r="O27">
        <v>0</v>
      </c>
      <c r="P27">
        <v>31.90305362151873</v>
      </c>
      <c r="Q27">
        <v>6.6915176852907647</v>
      </c>
      <c r="R27">
        <v>11.759765507761966</v>
      </c>
      <c r="S27">
        <v>6.5664227183431949</v>
      </c>
      <c r="T27">
        <v>0</v>
      </c>
      <c r="U27">
        <v>25.707003283255396</v>
      </c>
      <c r="V27">
        <v>0</v>
      </c>
      <c r="W27">
        <v>0</v>
      </c>
      <c r="X27">
        <v>45.001014773691651</v>
      </c>
      <c r="Y27">
        <v>0</v>
      </c>
      <c r="Z27">
        <v>0</v>
      </c>
      <c r="AA27">
        <v>0</v>
      </c>
      <c r="AB27">
        <v>4.0405682719999998</v>
      </c>
      <c r="AC27">
        <v>2.9691613119999998</v>
      </c>
      <c r="AD27">
        <v>8.3893539600000011</v>
      </c>
      <c r="AE27">
        <v>1.1808732000000002</v>
      </c>
      <c r="AF27">
        <v>2.7225000000000001</v>
      </c>
      <c r="AG27">
        <v>13.401392159999999</v>
      </c>
      <c r="AH27">
        <v>17.258052240000001</v>
      </c>
      <c r="AI27">
        <v>0</v>
      </c>
      <c r="AJ27">
        <v>0</v>
      </c>
      <c r="AK27">
        <v>15.766649999999998</v>
      </c>
      <c r="AL27">
        <v>0</v>
      </c>
      <c r="AM27">
        <v>0</v>
      </c>
      <c r="AN27">
        <v>0.43998999999999994</v>
      </c>
      <c r="AO27">
        <v>0</v>
      </c>
      <c r="AP27">
        <v>0.55021511999999995</v>
      </c>
      <c r="AQ27">
        <v>12.081249999999999</v>
      </c>
      <c r="AR27">
        <v>0.67741440000000008</v>
      </c>
      <c r="AS27">
        <v>1.5682879680000001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21.642301885599917</v>
      </c>
      <c r="BB27">
        <f t="shared" si="0"/>
        <v>520.77126171016005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1.83314470431641</v>
      </c>
      <c r="L28">
        <v>312.47015505407876</v>
      </c>
      <c r="M28">
        <v>28.225970791350619</v>
      </c>
      <c r="N28">
        <v>36.239583333333336</v>
      </c>
      <c r="O28">
        <v>0</v>
      </c>
      <c r="P28">
        <v>31.90305362151873</v>
      </c>
      <c r="Q28">
        <v>2.0008445039561775</v>
      </c>
      <c r="R28">
        <v>4.9983961235614771</v>
      </c>
      <c r="S28">
        <v>2.0001905544147842</v>
      </c>
      <c r="T28">
        <v>0</v>
      </c>
      <c r="U28">
        <v>25.707003283255396</v>
      </c>
      <c r="V28">
        <v>0</v>
      </c>
      <c r="W28">
        <v>0</v>
      </c>
      <c r="X28">
        <v>45.001014773691651</v>
      </c>
      <c r="Y28">
        <v>0</v>
      </c>
      <c r="Z28">
        <v>0</v>
      </c>
      <c r="AA28">
        <v>0</v>
      </c>
      <c r="AB28">
        <v>4.0405682719999998</v>
      </c>
      <c r="AC28">
        <v>2.9691613119999998</v>
      </c>
      <c r="AD28">
        <v>8.3893539600000011</v>
      </c>
      <c r="AE28">
        <v>1.1808732000000002</v>
      </c>
      <c r="AF28">
        <v>2.7225000000000001</v>
      </c>
      <c r="AG28">
        <v>13.401392159999999</v>
      </c>
      <c r="AH28">
        <v>24.405326399999996</v>
      </c>
      <c r="AI28">
        <v>0</v>
      </c>
      <c r="AJ28">
        <v>0</v>
      </c>
      <c r="AK28">
        <v>15.766649999999998</v>
      </c>
      <c r="AL28">
        <v>0</v>
      </c>
      <c r="AM28">
        <v>0</v>
      </c>
      <c r="AN28">
        <v>0.43998999999999994</v>
      </c>
      <c r="AO28">
        <v>0</v>
      </c>
      <c r="AP28">
        <v>0.55021511999999995</v>
      </c>
      <c r="AQ28">
        <v>16.913749999999997</v>
      </c>
      <c r="AR28">
        <v>1.0161216</v>
      </c>
      <c r="AS28">
        <v>1.5682879680000001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23.291368720392235</v>
      </c>
      <c r="BB28">
        <f t="shared" si="0"/>
        <v>560.45217801508511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9.4054566687909684</v>
      </c>
      <c r="L29">
        <v>404.12539103080996</v>
      </c>
      <c r="M29">
        <v>28.225970791350619</v>
      </c>
      <c r="N29">
        <v>36.239583333333336</v>
      </c>
      <c r="O29">
        <v>0</v>
      </c>
      <c r="P29">
        <v>31.90305362151873</v>
      </c>
      <c r="Q29">
        <v>6.6903543553008591</v>
      </c>
      <c r="R29">
        <v>13.005461778432817</v>
      </c>
      <c r="S29">
        <v>8.1024063930544603</v>
      </c>
      <c r="T29">
        <v>0</v>
      </c>
      <c r="U29">
        <v>25.707003283255396</v>
      </c>
      <c r="V29">
        <v>0</v>
      </c>
      <c r="W29">
        <v>0</v>
      </c>
      <c r="X29">
        <v>45.001014773691651</v>
      </c>
      <c r="Y29">
        <v>0</v>
      </c>
      <c r="Z29">
        <v>0</v>
      </c>
      <c r="AA29">
        <v>0</v>
      </c>
      <c r="AB29">
        <v>4.0405682719999998</v>
      </c>
      <c r="AC29">
        <v>2.9691613119999998</v>
      </c>
      <c r="AD29">
        <v>8.3893539600000011</v>
      </c>
      <c r="AE29">
        <v>4.3298683999999996</v>
      </c>
      <c r="AF29">
        <v>5.4449999999999994</v>
      </c>
      <c r="AG29">
        <v>13.401392159999999</v>
      </c>
      <c r="AH29">
        <v>35.881640599999997</v>
      </c>
      <c r="AI29">
        <v>0</v>
      </c>
      <c r="AJ29">
        <v>0</v>
      </c>
      <c r="AK29">
        <v>15.766649999999998</v>
      </c>
      <c r="AL29">
        <v>0</v>
      </c>
      <c r="AM29">
        <v>0</v>
      </c>
      <c r="AN29">
        <v>0.43998999999999994</v>
      </c>
      <c r="AO29">
        <v>0</v>
      </c>
      <c r="AP29">
        <v>0.55021511999999995</v>
      </c>
      <c r="AQ29">
        <v>19.098039999999997</v>
      </c>
      <c r="AR29">
        <v>12.193459199999999</v>
      </c>
      <c r="AS29">
        <v>4.993759056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29.36260253313754</v>
      </c>
      <c r="BB29">
        <f t="shared" si="0"/>
        <v>706.54219157640125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9.4054566687909684</v>
      </c>
      <c r="L30">
        <v>404.12171598990597</v>
      </c>
      <c r="M30">
        <v>28.225970791350619</v>
      </c>
      <c r="N30">
        <v>36.239583333333336</v>
      </c>
      <c r="O30">
        <v>0</v>
      </c>
      <c r="P30">
        <v>31.90305362151873</v>
      </c>
      <c r="Q30">
        <v>6.6903543553008591</v>
      </c>
      <c r="R30">
        <v>13.005461778432817</v>
      </c>
      <c r="S30">
        <v>8.1024063930544603</v>
      </c>
      <c r="T30">
        <v>0</v>
      </c>
      <c r="U30">
        <v>25.707003283255396</v>
      </c>
      <c r="V30">
        <v>0</v>
      </c>
      <c r="W30">
        <v>0</v>
      </c>
      <c r="X30">
        <v>45.001014773691651</v>
      </c>
      <c r="Y30">
        <v>0</v>
      </c>
      <c r="Z30">
        <v>0</v>
      </c>
      <c r="AA30">
        <v>0</v>
      </c>
      <c r="AB30">
        <v>4.0405682719999998</v>
      </c>
      <c r="AC30">
        <v>5.9441828107999992</v>
      </c>
      <c r="AD30">
        <v>8.3893539600000011</v>
      </c>
      <c r="AE30">
        <v>8.6597367999999992</v>
      </c>
      <c r="AF30">
        <v>8.1674999999999986</v>
      </c>
      <c r="AG30">
        <v>13.401392159999999</v>
      </c>
      <c r="AH30">
        <v>35.881640599999997</v>
      </c>
      <c r="AI30">
        <v>0</v>
      </c>
      <c r="AJ30">
        <v>0</v>
      </c>
      <c r="AK30">
        <v>15.766649999999998</v>
      </c>
      <c r="AL30">
        <v>0</v>
      </c>
      <c r="AM30">
        <v>0</v>
      </c>
      <c r="AN30">
        <v>0.43998999999999994</v>
      </c>
      <c r="AO30">
        <v>0</v>
      </c>
      <c r="AP30">
        <v>0.55021511999999995</v>
      </c>
      <c r="AQ30">
        <v>19.098039999999997</v>
      </c>
      <c r="AR30">
        <v>12.193459199999999</v>
      </c>
      <c r="AS30">
        <v>4.993759056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29.762548697144872</v>
      </c>
      <c r="BB30">
        <f t="shared" si="0"/>
        <v>716.16596027028993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9.4054566687909684</v>
      </c>
      <c r="L31">
        <v>404.12617137905369</v>
      </c>
      <c r="M31">
        <v>28.225970791350619</v>
      </c>
      <c r="N31">
        <v>36.239583333333336</v>
      </c>
      <c r="O31">
        <v>0</v>
      </c>
      <c r="P31">
        <v>31.90305362151873</v>
      </c>
      <c r="Q31">
        <v>6.6903543553008591</v>
      </c>
      <c r="R31">
        <v>13.005461778432817</v>
      </c>
      <c r="S31">
        <v>8.1024063930544603</v>
      </c>
      <c r="T31">
        <v>0</v>
      </c>
      <c r="U31">
        <v>25.707003283255396</v>
      </c>
      <c r="V31">
        <v>0</v>
      </c>
      <c r="W31">
        <v>0</v>
      </c>
      <c r="X31">
        <v>45.001014773691651</v>
      </c>
      <c r="Y31">
        <v>0</v>
      </c>
      <c r="Z31">
        <v>0</v>
      </c>
      <c r="AA31">
        <v>0</v>
      </c>
      <c r="AB31">
        <v>8.0811365439999996</v>
      </c>
      <c r="AC31">
        <v>5.9441828107999992</v>
      </c>
      <c r="AD31">
        <v>8.3893539600000011</v>
      </c>
      <c r="AE31">
        <v>15.1671353808</v>
      </c>
      <c r="AF31">
        <v>9.3774999999999977</v>
      </c>
      <c r="AG31">
        <v>13.401392159999999</v>
      </c>
      <c r="AH31">
        <v>35.881640599999997</v>
      </c>
      <c r="AI31">
        <v>0.78111279999999994</v>
      </c>
      <c r="AJ31">
        <v>0</v>
      </c>
      <c r="AK31">
        <v>15.766649999999998</v>
      </c>
      <c r="AL31">
        <v>0</v>
      </c>
      <c r="AM31">
        <v>0</v>
      </c>
      <c r="AN31">
        <v>0.43998999999999994</v>
      </c>
      <c r="AO31">
        <v>0</v>
      </c>
      <c r="AP31">
        <v>0.55021511999999995</v>
      </c>
      <c r="AQ31">
        <v>19.098039999999997</v>
      </c>
      <c r="AR31">
        <v>1.0161216</v>
      </c>
      <c r="AS31">
        <v>4.993759056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29.817060032431915</v>
      </c>
      <c r="BB31">
        <f t="shared" si="0"/>
        <v>717.47764637695059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9.4054566687909684</v>
      </c>
      <c r="L32">
        <v>404.12254881147669</v>
      </c>
      <c r="M32">
        <v>28.225970791350619</v>
      </c>
      <c r="N32">
        <v>36.239583333333336</v>
      </c>
      <c r="O32">
        <v>0</v>
      </c>
      <c r="P32">
        <v>31.90305362151873</v>
      </c>
      <c r="Q32">
        <v>6.6903543553008591</v>
      </c>
      <c r="R32">
        <v>13.005461778432817</v>
      </c>
      <c r="S32">
        <v>8.1024063930544603</v>
      </c>
      <c r="T32">
        <v>0</v>
      </c>
      <c r="U32">
        <v>25.707003283255396</v>
      </c>
      <c r="V32">
        <v>0</v>
      </c>
      <c r="W32">
        <v>0</v>
      </c>
      <c r="X32">
        <v>45.001014773691651</v>
      </c>
      <c r="Y32">
        <v>0</v>
      </c>
      <c r="Z32">
        <v>0</v>
      </c>
      <c r="AA32">
        <v>0</v>
      </c>
      <c r="AB32">
        <v>12.121704815999999</v>
      </c>
      <c r="AC32">
        <v>5.9441828107999992</v>
      </c>
      <c r="AD32">
        <v>8.3893539600000011</v>
      </c>
      <c r="AE32">
        <v>15.1671353808</v>
      </c>
      <c r="AF32">
        <v>9.3774999999999977</v>
      </c>
      <c r="AG32">
        <v>13.401392159999999</v>
      </c>
      <c r="AH32">
        <v>35.881640599999997</v>
      </c>
      <c r="AI32">
        <v>5.0772332000000002</v>
      </c>
      <c r="AJ32">
        <v>0</v>
      </c>
      <c r="AK32">
        <v>15.766649999999998</v>
      </c>
      <c r="AL32">
        <v>0</v>
      </c>
      <c r="AM32">
        <v>0</v>
      </c>
      <c r="AN32">
        <v>0.43998999999999994</v>
      </c>
      <c r="AO32">
        <v>0</v>
      </c>
      <c r="AP32">
        <v>0.55021511999999995</v>
      </c>
      <c r="AQ32">
        <v>19.098039999999997</v>
      </c>
      <c r="AR32">
        <v>0.67741440000000008</v>
      </c>
      <c r="AS32">
        <v>4.993759056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30.136034691617844</v>
      </c>
      <c r="BB32">
        <f t="shared" si="0"/>
        <v>725.15303062218766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9.4054566687909684</v>
      </c>
      <c r="L33">
        <v>404.12808558289083</v>
      </c>
      <c r="M33">
        <v>28.225970791350619</v>
      </c>
      <c r="N33">
        <v>36.239583333333336</v>
      </c>
      <c r="O33">
        <v>0</v>
      </c>
      <c r="P33">
        <v>31.90305362151873</v>
      </c>
      <c r="Q33">
        <v>6.6903543553008591</v>
      </c>
      <c r="R33">
        <v>13.005461778432817</v>
      </c>
      <c r="S33">
        <v>8.1024063930544603</v>
      </c>
      <c r="T33">
        <v>0</v>
      </c>
      <c r="U33">
        <v>25.707003283255396</v>
      </c>
      <c r="V33">
        <v>0</v>
      </c>
      <c r="W33">
        <v>0</v>
      </c>
      <c r="X33">
        <v>45.001014773691651</v>
      </c>
      <c r="Y33">
        <v>0</v>
      </c>
      <c r="Z33">
        <v>0</v>
      </c>
      <c r="AA33">
        <v>0</v>
      </c>
      <c r="AB33">
        <v>12.121704815999999</v>
      </c>
      <c r="AC33">
        <v>5.9441828107999992</v>
      </c>
      <c r="AD33">
        <v>8.3893539600000011</v>
      </c>
      <c r="AE33">
        <v>15.1671353808</v>
      </c>
      <c r="AF33">
        <v>9.3774999999999977</v>
      </c>
      <c r="AG33">
        <v>13.401392159999999</v>
      </c>
      <c r="AH33">
        <v>35.881640599999997</v>
      </c>
      <c r="AI33">
        <v>5.0772332000000002</v>
      </c>
      <c r="AJ33">
        <v>0</v>
      </c>
      <c r="AK33">
        <v>15.766649999999998</v>
      </c>
      <c r="AL33">
        <v>0</v>
      </c>
      <c r="AM33">
        <v>0</v>
      </c>
      <c r="AN33">
        <v>0.43998999999999994</v>
      </c>
      <c r="AO33">
        <v>0</v>
      </c>
      <c r="AP33">
        <v>0.55021511999999995</v>
      </c>
      <c r="AQ33">
        <v>19.098039999999997</v>
      </c>
      <c r="AR33">
        <v>0.67741440000000008</v>
      </c>
      <c r="AS33">
        <v>3.0953051999999999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30.060507292355432</v>
      </c>
      <c r="BB33">
        <f t="shared" si="0"/>
        <v>723.33564093686425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9.4054566687909684</v>
      </c>
      <c r="L34">
        <v>404.12617137905369</v>
      </c>
      <c r="M34">
        <v>28.225970791350619</v>
      </c>
      <c r="N34">
        <v>36.239583333333336</v>
      </c>
      <c r="O34">
        <v>0</v>
      </c>
      <c r="P34">
        <v>31.90305362151873</v>
      </c>
      <c r="Q34">
        <v>6.6903543553008591</v>
      </c>
      <c r="R34">
        <v>13.005461778432817</v>
      </c>
      <c r="S34">
        <v>8.1024063930544603</v>
      </c>
      <c r="T34">
        <v>0</v>
      </c>
      <c r="U34">
        <v>25.707003283255396</v>
      </c>
      <c r="V34">
        <v>0</v>
      </c>
      <c r="W34">
        <v>0</v>
      </c>
      <c r="X34">
        <v>45.001014773691651</v>
      </c>
      <c r="Y34">
        <v>0</v>
      </c>
      <c r="Z34">
        <v>0</v>
      </c>
      <c r="AA34">
        <v>0</v>
      </c>
      <c r="AB34">
        <v>12.121704815999999</v>
      </c>
      <c r="AC34">
        <v>5.9441828107999992</v>
      </c>
      <c r="AD34">
        <v>8.3893539600000011</v>
      </c>
      <c r="AE34">
        <v>15.1671353808</v>
      </c>
      <c r="AF34">
        <v>9.3774999999999977</v>
      </c>
      <c r="AG34">
        <v>13.401392159999999</v>
      </c>
      <c r="AH34">
        <v>35.881640599999997</v>
      </c>
      <c r="AI34">
        <v>5.0772332000000002</v>
      </c>
      <c r="AJ34">
        <v>0</v>
      </c>
      <c r="AK34">
        <v>15.766649999999998</v>
      </c>
      <c r="AL34">
        <v>0</v>
      </c>
      <c r="AM34">
        <v>0</v>
      </c>
      <c r="AN34">
        <v>0.43998999999999994</v>
      </c>
      <c r="AO34">
        <v>0</v>
      </c>
      <c r="AP34">
        <v>0.55021511999999995</v>
      </c>
      <c r="AQ34">
        <v>19.098039999999997</v>
      </c>
      <c r="AR34">
        <v>1.0161216</v>
      </c>
      <c r="AS34">
        <v>3.0953051999999999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30.073945820031916</v>
      </c>
      <c r="BB34">
        <f t="shared" si="0"/>
        <v>723.65899540535054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9.4054566687909684</v>
      </c>
      <c r="L35">
        <v>404.12617137905369</v>
      </c>
      <c r="M35">
        <v>28.225970791350619</v>
      </c>
      <c r="N35">
        <v>36.239583333333336</v>
      </c>
      <c r="O35">
        <v>0</v>
      </c>
      <c r="P35">
        <v>31.90305362151873</v>
      </c>
      <c r="Q35">
        <v>6.6903543553008591</v>
      </c>
      <c r="R35">
        <v>13.005461778432817</v>
      </c>
      <c r="S35">
        <v>8.1024063930544603</v>
      </c>
      <c r="T35">
        <v>0</v>
      </c>
      <c r="U35">
        <v>25.707003283255396</v>
      </c>
      <c r="V35">
        <v>0</v>
      </c>
      <c r="W35">
        <v>0</v>
      </c>
      <c r="X35">
        <v>45.001014773691651</v>
      </c>
      <c r="Y35">
        <v>0</v>
      </c>
      <c r="Z35">
        <v>0</v>
      </c>
      <c r="AA35">
        <v>0</v>
      </c>
      <c r="AB35">
        <v>12.121704815999999</v>
      </c>
      <c r="AC35">
        <v>5.9441828107999992</v>
      </c>
      <c r="AD35">
        <v>8.3893539600000011</v>
      </c>
      <c r="AE35">
        <v>15.1671353808</v>
      </c>
      <c r="AF35">
        <v>9.3774999999999977</v>
      </c>
      <c r="AG35">
        <v>13.401392159999999</v>
      </c>
      <c r="AH35">
        <v>35.881640599999997</v>
      </c>
      <c r="AI35">
        <v>5.0772332000000002</v>
      </c>
      <c r="AJ35">
        <v>0</v>
      </c>
      <c r="AK35">
        <v>15.766649999999998</v>
      </c>
      <c r="AL35">
        <v>0</v>
      </c>
      <c r="AM35">
        <v>0</v>
      </c>
      <c r="AN35">
        <v>0.43998999999999994</v>
      </c>
      <c r="AO35">
        <v>0</v>
      </c>
      <c r="AP35">
        <v>0.55021511999999995</v>
      </c>
      <c r="AQ35">
        <v>19.098039999999997</v>
      </c>
      <c r="AR35">
        <v>12.193459199999999</v>
      </c>
      <c r="AS35">
        <v>4.993759056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30.595669958031912</v>
      </c>
      <c r="BB35">
        <f t="shared" si="0"/>
        <v>736.21306272335062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9.4054566687909684</v>
      </c>
      <c r="L36">
        <v>404.12617137905369</v>
      </c>
      <c r="M36">
        <v>28.225970791350619</v>
      </c>
      <c r="N36">
        <v>36.239583333333336</v>
      </c>
      <c r="O36">
        <v>0</v>
      </c>
      <c r="P36">
        <v>31.90305362151873</v>
      </c>
      <c r="Q36">
        <v>6.6903543553008591</v>
      </c>
      <c r="R36">
        <v>13.005461778432817</v>
      </c>
      <c r="S36">
        <v>8.1024063930544603</v>
      </c>
      <c r="T36">
        <v>0</v>
      </c>
      <c r="U36">
        <v>25.707003283255396</v>
      </c>
      <c r="V36">
        <v>0</v>
      </c>
      <c r="W36">
        <v>0</v>
      </c>
      <c r="X36">
        <v>45.001014773691651</v>
      </c>
      <c r="Y36">
        <v>0</v>
      </c>
      <c r="Z36">
        <v>0</v>
      </c>
      <c r="AA36">
        <v>0</v>
      </c>
      <c r="AB36">
        <v>8.0565986799999987</v>
      </c>
      <c r="AC36">
        <v>5.9441828107999992</v>
      </c>
      <c r="AD36">
        <v>8.3893539600000011</v>
      </c>
      <c r="AE36">
        <v>15.1671353808</v>
      </c>
      <c r="AF36">
        <v>9.3774999999999977</v>
      </c>
      <c r="AG36">
        <v>13.401392159999999</v>
      </c>
      <c r="AH36">
        <v>35.881640599999997</v>
      </c>
      <c r="AI36">
        <v>0.78111279999999994</v>
      </c>
      <c r="AJ36">
        <v>0</v>
      </c>
      <c r="AK36">
        <v>15.766649999999998</v>
      </c>
      <c r="AL36">
        <v>0</v>
      </c>
      <c r="AM36">
        <v>0</v>
      </c>
      <c r="AN36">
        <v>0.43998999999999994</v>
      </c>
      <c r="AO36">
        <v>0</v>
      </c>
      <c r="AP36">
        <v>0.55021511999999995</v>
      </c>
      <c r="AQ36">
        <v>19.098039999999997</v>
      </c>
      <c r="AR36">
        <v>12.193459199999999</v>
      </c>
      <c r="AS36">
        <v>4.993759056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30.262056865231912</v>
      </c>
      <c r="BB36">
        <f t="shared" si="0"/>
        <v>728.18544928015058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9.4054566687909684</v>
      </c>
      <c r="L37">
        <v>404.12617137905369</v>
      </c>
      <c r="M37">
        <v>28.225970791350619</v>
      </c>
      <c r="N37">
        <v>36.239583333333336</v>
      </c>
      <c r="O37">
        <v>0</v>
      </c>
      <c r="P37">
        <v>31.90305362151873</v>
      </c>
      <c r="Q37">
        <v>6.6903543553008591</v>
      </c>
      <c r="R37">
        <v>13.005461778432817</v>
      </c>
      <c r="S37">
        <v>8.1024063930544603</v>
      </c>
      <c r="T37">
        <v>0</v>
      </c>
      <c r="U37">
        <v>25.707003283255396</v>
      </c>
      <c r="V37">
        <v>0</v>
      </c>
      <c r="W37">
        <v>0</v>
      </c>
      <c r="X37">
        <v>45.001014773691651</v>
      </c>
      <c r="Y37">
        <v>0</v>
      </c>
      <c r="Z37">
        <v>0</v>
      </c>
      <c r="AA37">
        <v>0</v>
      </c>
      <c r="AB37">
        <v>8.0811365439999996</v>
      </c>
      <c r="AC37">
        <v>5.9441828107999992</v>
      </c>
      <c r="AD37">
        <v>5.5929026400000001</v>
      </c>
      <c r="AE37">
        <v>8.6597367999999992</v>
      </c>
      <c r="AF37">
        <v>5.4449999999999994</v>
      </c>
      <c r="AG37">
        <v>13.401392159999999</v>
      </c>
      <c r="AH37">
        <v>28.705312479999996</v>
      </c>
      <c r="AI37">
        <v>0</v>
      </c>
      <c r="AJ37">
        <v>0</v>
      </c>
      <c r="AK37">
        <v>15.766649999999998</v>
      </c>
      <c r="AL37">
        <v>0</v>
      </c>
      <c r="AM37">
        <v>0</v>
      </c>
      <c r="AN37">
        <v>0.43998999999999994</v>
      </c>
      <c r="AO37">
        <v>0</v>
      </c>
      <c r="AP37">
        <v>0.55021511999999995</v>
      </c>
      <c r="AQ37">
        <v>19.098039999999997</v>
      </c>
      <c r="AR37">
        <v>1.6935359999999997</v>
      </c>
      <c r="AS37">
        <v>3.0953051999999999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28.922708001390937</v>
      </c>
      <c r="BB37">
        <f t="shared" si="0"/>
        <v>695.95716813119157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9.4054566687909684</v>
      </c>
      <c r="L38">
        <v>404.12617137905369</v>
      </c>
      <c r="M38">
        <v>28.225970791350619</v>
      </c>
      <c r="N38">
        <v>36.239583333333336</v>
      </c>
      <c r="O38">
        <v>0</v>
      </c>
      <c r="P38">
        <v>31.90305362151873</v>
      </c>
      <c r="Q38">
        <v>6.6903543553008591</v>
      </c>
      <c r="R38">
        <v>13.005461778432817</v>
      </c>
      <c r="S38">
        <v>8.1024063930544603</v>
      </c>
      <c r="T38">
        <v>0</v>
      </c>
      <c r="U38">
        <v>25.707003283255396</v>
      </c>
      <c r="V38">
        <v>0</v>
      </c>
      <c r="W38">
        <v>0</v>
      </c>
      <c r="X38">
        <v>45.001014773691651</v>
      </c>
      <c r="Y38">
        <v>0</v>
      </c>
      <c r="Z38">
        <v>0</v>
      </c>
      <c r="AA38">
        <v>0</v>
      </c>
      <c r="AB38">
        <v>8.0811365439999996</v>
      </c>
      <c r="AC38">
        <v>5.9441828107999992</v>
      </c>
      <c r="AD38">
        <v>2.7964513200000001</v>
      </c>
      <c r="AE38">
        <v>4.3298683999999996</v>
      </c>
      <c r="AF38">
        <v>5.4449999999999994</v>
      </c>
      <c r="AG38">
        <v>13.401392159999999</v>
      </c>
      <c r="AH38">
        <v>21.528984360000003</v>
      </c>
      <c r="AI38">
        <v>0</v>
      </c>
      <c r="AJ38">
        <v>0</v>
      </c>
      <c r="AK38">
        <v>15.766649999999998</v>
      </c>
      <c r="AL38">
        <v>0</v>
      </c>
      <c r="AM38">
        <v>0</v>
      </c>
      <c r="AN38">
        <v>0.43998999999999994</v>
      </c>
      <c r="AO38">
        <v>0</v>
      </c>
      <c r="AP38">
        <v>0.55021511999999995</v>
      </c>
      <c r="AQ38">
        <v>19.098039999999997</v>
      </c>
      <c r="AR38">
        <v>0.67741440000000008</v>
      </c>
      <c r="AS38">
        <v>3.0953051999999999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28.311489382990949</v>
      </c>
      <c r="BB38">
        <f t="shared" si="0"/>
        <v>681.24961730959137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9.4054566687909684</v>
      </c>
      <c r="L39">
        <v>404.12617137905369</v>
      </c>
      <c r="M39">
        <v>28.225970791350619</v>
      </c>
      <c r="N39">
        <v>36.239583333333336</v>
      </c>
      <c r="O39">
        <v>0</v>
      </c>
      <c r="P39">
        <v>31.90305362151873</v>
      </c>
      <c r="Q39">
        <v>6.6903543553008591</v>
      </c>
      <c r="R39">
        <v>13.005461778432817</v>
      </c>
      <c r="S39">
        <v>8.1024063930544603</v>
      </c>
      <c r="T39">
        <v>0</v>
      </c>
      <c r="U39">
        <v>25.707003283255396</v>
      </c>
      <c r="V39">
        <v>0</v>
      </c>
      <c r="W39">
        <v>0</v>
      </c>
      <c r="X39">
        <v>45.001014773691651</v>
      </c>
      <c r="Y39">
        <v>0</v>
      </c>
      <c r="Z39">
        <v>0</v>
      </c>
      <c r="AA39">
        <v>0</v>
      </c>
      <c r="AB39">
        <v>4.0405682719999998</v>
      </c>
      <c r="AC39">
        <v>2.9691613119999998</v>
      </c>
      <c r="AD39">
        <v>0</v>
      </c>
      <c r="AE39">
        <v>1.1808732000000002</v>
      </c>
      <c r="AF39">
        <v>5.4449999999999994</v>
      </c>
      <c r="AG39">
        <v>13.401392159999999</v>
      </c>
      <c r="AH39">
        <v>14.004008720000002</v>
      </c>
      <c r="AI39">
        <v>0</v>
      </c>
      <c r="AJ39">
        <v>0</v>
      </c>
      <c r="AK39">
        <v>15.766649999999998</v>
      </c>
      <c r="AL39">
        <v>0</v>
      </c>
      <c r="AM39">
        <v>0</v>
      </c>
      <c r="AN39">
        <v>0.43998999999999994</v>
      </c>
      <c r="AO39">
        <v>0</v>
      </c>
      <c r="AP39">
        <v>0.55021511999999995</v>
      </c>
      <c r="AQ39">
        <v>19.098039999999997</v>
      </c>
      <c r="AR39">
        <v>0.67741440000000008</v>
      </c>
      <c r="AS39">
        <v>3.0953051999999999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27.494097176190948</v>
      </c>
      <c r="BB39">
        <f t="shared" si="0"/>
        <v>661.58099758559138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9.4054566687909684</v>
      </c>
      <c r="L40">
        <v>404.12617137905369</v>
      </c>
      <c r="M40">
        <v>28.225970791350619</v>
      </c>
      <c r="N40">
        <v>36.239583333333336</v>
      </c>
      <c r="O40">
        <v>0</v>
      </c>
      <c r="P40">
        <v>31.90305362151873</v>
      </c>
      <c r="Q40">
        <v>6.6903543553008591</v>
      </c>
      <c r="R40">
        <v>13.005461778432817</v>
      </c>
      <c r="S40">
        <v>8.1024063930544603</v>
      </c>
      <c r="T40">
        <v>0</v>
      </c>
      <c r="U40">
        <v>25.707003283255396</v>
      </c>
      <c r="V40">
        <v>0</v>
      </c>
      <c r="W40">
        <v>0</v>
      </c>
      <c r="X40">
        <v>45.001014773691651</v>
      </c>
      <c r="Y40">
        <v>0</v>
      </c>
      <c r="Z40">
        <v>0</v>
      </c>
      <c r="AA40">
        <v>0</v>
      </c>
      <c r="AB40">
        <v>4.0405682719999998</v>
      </c>
      <c r="AC40">
        <v>0.19533955999999997</v>
      </c>
      <c r="AD40">
        <v>0</v>
      </c>
      <c r="AE40">
        <v>1.1808732000000002</v>
      </c>
      <c r="AF40">
        <v>5.4449999999999994</v>
      </c>
      <c r="AG40">
        <v>13.401392159999999</v>
      </c>
      <c r="AH40">
        <v>6.3918711999999998</v>
      </c>
      <c r="AI40">
        <v>0</v>
      </c>
      <c r="AJ40">
        <v>0</v>
      </c>
      <c r="AK40">
        <v>15.766649999999998</v>
      </c>
      <c r="AL40">
        <v>0</v>
      </c>
      <c r="AM40">
        <v>0</v>
      </c>
      <c r="AN40">
        <v>0.43998999999999994</v>
      </c>
      <c r="AO40">
        <v>0</v>
      </c>
      <c r="AP40">
        <v>0.55021511999999995</v>
      </c>
      <c r="AQ40">
        <v>19.098039999999997</v>
      </c>
      <c r="AR40">
        <v>0.67741440000000008</v>
      </c>
      <c r="AS40">
        <v>3.0953051999999999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27.079697507390939</v>
      </c>
      <c r="BB40">
        <f t="shared" si="0"/>
        <v>651.60943798239134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9.4054566687909684</v>
      </c>
      <c r="L41">
        <v>404.12617137905369</v>
      </c>
      <c r="M41">
        <v>28.225970791350619</v>
      </c>
      <c r="N41">
        <v>36.239583333333336</v>
      </c>
      <c r="O41">
        <v>0</v>
      </c>
      <c r="P41">
        <v>31.90305362151873</v>
      </c>
      <c r="Q41">
        <v>6.6903543553008591</v>
      </c>
      <c r="R41">
        <v>13.005461778432817</v>
      </c>
      <c r="S41">
        <v>8.1024063930544603</v>
      </c>
      <c r="T41">
        <v>0</v>
      </c>
      <c r="U41">
        <v>25.707003283255396</v>
      </c>
      <c r="V41">
        <v>0</v>
      </c>
      <c r="W41">
        <v>0</v>
      </c>
      <c r="X41">
        <v>45.001014773691651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1.1808732000000002</v>
      </c>
      <c r="AF41">
        <v>5.4449999999999994</v>
      </c>
      <c r="AG41">
        <v>13.401392159999999</v>
      </c>
      <c r="AH41">
        <v>0</v>
      </c>
      <c r="AI41">
        <v>0</v>
      </c>
      <c r="AJ41">
        <v>0</v>
      </c>
      <c r="AK41">
        <v>15.766649999999998</v>
      </c>
      <c r="AL41">
        <v>0</v>
      </c>
      <c r="AM41">
        <v>0</v>
      </c>
      <c r="AN41">
        <v>0.43998999999999994</v>
      </c>
      <c r="AO41">
        <v>0</v>
      </c>
      <c r="AP41">
        <v>0.55021511999999995</v>
      </c>
      <c r="AQ41">
        <v>14.323530000000002</v>
      </c>
      <c r="AR41">
        <v>1.0161216</v>
      </c>
      <c r="AS41">
        <v>4.993759056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26.554408845308402</v>
      </c>
      <c r="BB41">
        <f t="shared" si="0"/>
        <v>638.96959866847408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9.4054566687909684</v>
      </c>
      <c r="L42">
        <v>404.12617137905369</v>
      </c>
      <c r="M42">
        <v>28.225970791350619</v>
      </c>
      <c r="N42">
        <v>36.239583333333336</v>
      </c>
      <c r="O42">
        <v>0</v>
      </c>
      <c r="P42">
        <v>31.90305362151873</v>
      </c>
      <c r="Q42">
        <v>6.6903543553008591</v>
      </c>
      <c r="R42">
        <v>13.005461778432817</v>
      </c>
      <c r="S42">
        <v>8.1024063930544603</v>
      </c>
      <c r="T42">
        <v>0</v>
      </c>
      <c r="U42">
        <v>25.707003283255396</v>
      </c>
      <c r="V42">
        <v>0</v>
      </c>
      <c r="W42">
        <v>0</v>
      </c>
      <c r="X42">
        <v>45.001014773691651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1.1808732000000002</v>
      </c>
      <c r="AF42">
        <v>5.4449999999999994</v>
      </c>
      <c r="AG42">
        <v>13.401392159999999</v>
      </c>
      <c r="AH42">
        <v>0</v>
      </c>
      <c r="AI42">
        <v>0</v>
      </c>
      <c r="AJ42">
        <v>0</v>
      </c>
      <c r="AK42">
        <v>15.766649999999998</v>
      </c>
      <c r="AL42">
        <v>0</v>
      </c>
      <c r="AM42">
        <v>0</v>
      </c>
      <c r="AN42">
        <v>0.43998999999999994</v>
      </c>
      <c r="AO42">
        <v>0</v>
      </c>
      <c r="AP42">
        <v>0.55021511999999995</v>
      </c>
      <c r="AQ42">
        <v>14.323530000000002</v>
      </c>
      <c r="AR42">
        <v>12.193459199999999</v>
      </c>
      <c r="AS42">
        <v>4.993759056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27.0003846769084</v>
      </c>
      <c r="BB42">
        <f t="shared" si="0"/>
        <v>649.70096043687408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9.4054566687909684</v>
      </c>
      <c r="L43">
        <v>404.12617137905369</v>
      </c>
      <c r="M43">
        <v>28.225970791350619</v>
      </c>
      <c r="N43">
        <v>36.239583333333336</v>
      </c>
      <c r="O43">
        <v>0</v>
      </c>
      <c r="P43">
        <v>31.90305362151873</v>
      </c>
      <c r="Q43">
        <v>6.6903543553008591</v>
      </c>
      <c r="R43">
        <v>13.005461778432817</v>
      </c>
      <c r="S43">
        <v>8.1024063930544603</v>
      </c>
      <c r="T43">
        <v>0</v>
      </c>
      <c r="U43">
        <v>25.707003283255396</v>
      </c>
      <c r="V43">
        <v>0</v>
      </c>
      <c r="W43">
        <v>0</v>
      </c>
      <c r="X43">
        <v>45.001014773691651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5.4449999999999994</v>
      </c>
      <c r="AG43">
        <v>13.401392159999999</v>
      </c>
      <c r="AH43">
        <v>0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0.43998999999999994</v>
      </c>
      <c r="AO43">
        <v>0</v>
      </c>
      <c r="AP43">
        <v>0.74672052000000011</v>
      </c>
      <c r="AQ43">
        <v>11.26939</v>
      </c>
      <c r="AR43">
        <v>12.193459199999999</v>
      </c>
      <c r="AS43">
        <v>4.993759056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26.88636494897824</v>
      </c>
      <c r="BB43">
        <f t="shared" si="0"/>
        <v>646.95734556480443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9.4054566687909684</v>
      </c>
      <c r="L44">
        <v>404.12617137905369</v>
      </c>
      <c r="M44">
        <v>28.225970791350619</v>
      </c>
      <c r="N44">
        <v>36.239583333333336</v>
      </c>
      <c r="O44">
        <v>0</v>
      </c>
      <c r="P44">
        <v>31.90305362151873</v>
      </c>
      <c r="Q44">
        <v>6.6903543553008591</v>
      </c>
      <c r="R44">
        <v>13.005461778432817</v>
      </c>
      <c r="S44">
        <v>8.1024063930544603</v>
      </c>
      <c r="T44">
        <v>0</v>
      </c>
      <c r="U44">
        <v>25.707003283255396</v>
      </c>
      <c r="V44">
        <v>0</v>
      </c>
      <c r="W44">
        <v>0</v>
      </c>
      <c r="X44">
        <v>45.001014773691651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5.4449999999999994</v>
      </c>
      <c r="AG44">
        <v>13.401392159999999</v>
      </c>
      <c r="AH44">
        <v>0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0.43998999999999994</v>
      </c>
      <c r="AO44">
        <v>0</v>
      </c>
      <c r="AP44">
        <v>0.74672052000000011</v>
      </c>
      <c r="AQ44">
        <v>9.5490199999999987</v>
      </c>
      <c r="AR44">
        <v>1.6935359999999997</v>
      </c>
      <c r="AS44">
        <v>4.993759056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26.398775219625858</v>
      </c>
      <c r="BB44">
        <f t="shared" si="0"/>
        <v>635.22464209415682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9.4054566687909684</v>
      </c>
      <c r="L45">
        <v>404.12617137905369</v>
      </c>
      <c r="M45">
        <v>28.225970791350619</v>
      </c>
      <c r="N45">
        <v>36.239583333333336</v>
      </c>
      <c r="O45">
        <v>0</v>
      </c>
      <c r="P45">
        <v>31.90305362151873</v>
      </c>
      <c r="Q45">
        <v>6.6903543553008591</v>
      </c>
      <c r="R45">
        <v>13.005461778432817</v>
      </c>
      <c r="S45">
        <v>8.1024063930544603</v>
      </c>
      <c r="T45">
        <v>0</v>
      </c>
      <c r="U45">
        <v>25.707003283255396</v>
      </c>
      <c r="V45">
        <v>0</v>
      </c>
      <c r="W45">
        <v>0</v>
      </c>
      <c r="X45">
        <v>45.001014773691651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5.4449999999999994</v>
      </c>
      <c r="AG45">
        <v>13.401392159999999</v>
      </c>
      <c r="AH45">
        <v>0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0.43998999999999994</v>
      </c>
      <c r="AO45">
        <v>0</v>
      </c>
      <c r="AP45">
        <v>0.74672052000000011</v>
      </c>
      <c r="AQ45">
        <v>4.7745099999999994</v>
      </c>
      <c r="AR45">
        <v>0.67741440000000008</v>
      </c>
      <c r="AS45">
        <v>4.993759056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26.167728926743322</v>
      </c>
      <c r="BB45">
        <f t="shared" si="0"/>
        <v>629.66505678703925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9.4054566687909684</v>
      </c>
      <c r="L46">
        <v>404.12617137905369</v>
      </c>
      <c r="M46">
        <v>28.225970791350619</v>
      </c>
      <c r="N46">
        <v>36.239583333333336</v>
      </c>
      <c r="O46">
        <v>0</v>
      </c>
      <c r="P46">
        <v>31.90305362151873</v>
      </c>
      <c r="Q46">
        <v>6.6903543553008591</v>
      </c>
      <c r="R46">
        <v>13.005461778432817</v>
      </c>
      <c r="S46">
        <v>8.1024063930544603</v>
      </c>
      <c r="T46">
        <v>0</v>
      </c>
      <c r="U46">
        <v>25.707003283255396</v>
      </c>
      <c r="V46">
        <v>0</v>
      </c>
      <c r="W46">
        <v>0</v>
      </c>
      <c r="X46">
        <v>45.001014773691651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5.4449999999999994</v>
      </c>
      <c r="AG46">
        <v>13.401392159999999</v>
      </c>
      <c r="AH46">
        <v>0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0.43998999999999994</v>
      </c>
      <c r="AO46">
        <v>0</v>
      </c>
      <c r="AP46">
        <v>0.98252699999999993</v>
      </c>
      <c r="AQ46">
        <v>4.7745099999999994</v>
      </c>
      <c r="AR46">
        <v>0.67741440000000008</v>
      </c>
      <c r="AS46">
        <v>4.993759056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26.177137562343319</v>
      </c>
      <c r="BB46">
        <f t="shared" si="0"/>
        <v>629.89145463143916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9.4054566687909684</v>
      </c>
      <c r="L47">
        <v>404.12617137905369</v>
      </c>
      <c r="M47">
        <v>28.225970791350619</v>
      </c>
      <c r="N47">
        <v>36.239583333333336</v>
      </c>
      <c r="O47">
        <v>0</v>
      </c>
      <c r="P47">
        <v>31.90305362151873</v>
      </c>
      <c r="Q47">
        <v>6.6903543553008591</v>
      </c>
      <c r="R47">
        <v>13.005461778432817</v>
      </c>
      <c r="S47">
        <v>8.1024063930544603</v>
      </c>
      <c r="T47">
        <v>0</v>
      </c>
      <c r="U47">
        <v>25.707003283255396</v>
      </c>
      <c r="V47">
        <v>0</v>
      </c>
      <c r="W47">
        <v>0</v>
      </c>
      <c r="X47">
        <v>45.001014773691651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2.7225000000000001</v>
      </c>
      <c r="AG47">
        <v>13.401392159999999</v>
      </c>
      <c r="AH47">
        <v>0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0.43998999999999994</v>
      </c>
      <c r="AO47">
        <v>0</v>
      </c>
      <c r="AP47">
        <v>0.98252699999999993</v>
      </c>
      <c r="AQ47">
        <v>0</v>
      </c>
      <c r="AR47">
        <v>0.67741440000000008</v>
      </c>
      <c r="AS47">
        <v>1.5682879680000001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25.741330684737864</v>
      </c>
      <c r="BB47">
        <f t="shared" si="0"/>
        <v>619.40478042104462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9.4054566687909684</v>
      </c>
      <c r="L48">
        <v>404.12617137905369</v>
      </c>
      <c r="M48">
        <v>28.225970791350619</v>
      </c>
      <c r="N48">
        <v>36.239583333333336</v>
      </c>
      <c r="O48">
        <v>0</v>
      </c>
      <c r="P48">
        <v>31.90305362151873</v>
      </c>
      <c r="Q48">
        <v>6.6903543553008591</v>
      </c>
      <c r="R48">
        <v>13.005461778432817</v>
      </c>
      <c r="S48">
        <v>8.1024063930544603</v>
      </c>
      <c r="T48">
        <v>0</v>
      </c>
      <c r="U48">
        <v>25.707003283255396</v>
      </c>
      <c r="V48">
        <v>0</v>
      </c>
      <c r="W48">
        <v>0</v>
      </c>
      <c r="X48">
        <v>45.001014773691651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2.7225000000000001</v>
      </c>
      <c r="AG48">
        <v>13.401392159999999</v>
      </c>
      <c r="AH48">
        <v>0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0.43998999999999994</v>
      </c>
      <c r="AO48">
        <v>0</v>
      </c>
      <c r="AP48">
        <v>0.98252699999999993</v>
      </c>
      <c r="AQ48">
        <v>0</v>
      </c>
      <c r="AR48">
        <v>0.67741440000000008</v>
      </c>
      <c r="AS48">
        <v>1.5682879680000001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25.741330684737864</v>
      </c>
      <c r="BB48">
        <f t="shared" si="0"/>
        <v>619.40478042104462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9.4054566687909684</v>
      </c>
      <c r="L49">
        <v>404.12617137905369</v>
      </c>
      <c r="M49">
        <v>28.225970791350619</v>
      </c>
      <c r="N49">
        <v>36.239583333333336</v>
      </c>
      <c r="O49">
        <v>0</v>
      </c>
      <c r="P49">
        <v>31.90305362151873</v>
      </c>
      <c r="Q49">
        <v>6.6903543553008591</v>
      </c>
      <c r="R49">
        <v>13.005461778432817</v>
      </c>
      <c r="S49">
        <v>8.1024063930544603</v>
      </c>
      <c r="T49">
        <v>0</v>
      </c>
      <c r="U49">
        <v>25.707003283255396</v>
      </c>
      <c r="V49">
        <v>0</v>
      </c>
      <c r="W49">
        <v>0</v>
      </c>
      <c r="X49">
        <v>45.001014773691651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2.7225000000000001</v>
      </c>
      <c r="AG49">
        <v>13.401392159999999</v>
      </c>
      <c r="AH49">
        <v>0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0.43998999999999994</v>
      </c>
      <c r="AO49">
        <v>0</v>
      </c>
      <c r="AP49">
        <v>0.98252699999999993</v>
      </c>
      <c r="AQ49">
        <v>0</v>
      </c>
      <c r="AR49">
        <v>0.67741440000000008</v>
      </c>
      <c r="AS49">
        <v>1.5682879680000001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25.741330684737864</v>
      </c>
      <c r="BB49">
        <f t="shared" si="0"/>
        <v>619.40478042104462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9.4054566687909684</v>
      </c>
      <c r="L50">
        <v>404.12617137905369</v>
      </c>
      <c r="M50">
        <v>28.225970791350619</v>
      </c>
      <c r="N50">
        <v>36.239583333333336</v>
      </c>
      <c r="O50">
        <v>0</v>
      </c>
      <c r="P50">
        <v>31.90305362151873</v>
      </c>
      <c r="Q50">
        <v>6.6903543553008591</v>
      </c>
      <c r="R50">
        <v>13.005461778432817</v>
      </c>
      <c r="S50">
        <v>8.1024063930544603</v>
      </c>
      <c r="T50">
        <v>0</v>
      </c>
      <c r="U50">
        <v>25.707003283255396</v>
      </c>
      <c r="V50">
        <v>0</v>
      </c>
      <c r="W50">
        <v>0</v>
      </c>
      <c r="X50">
        <v>45.001014773691651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2.7225000000000001</v>
      </c>
      <c r="AG50">
        <v>13.401392159999999</v>
      </c>
      <c r="AH50">
        <v>0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0.43998999999999994</v>
      </c>
      <c r="AO50">
        <v>0</v>
      </c>
      <c r="AP50">
        <v>0.98252699999999993</v>
      </c>
      <c r="AQ50">
        <v>0</v>
      </c>
      <c r="AR50">
        <v>0.67741440000000008</v>
      </c>
      <c r="AS50">
        <v>1.5682879680000001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25.741330684737864</v>
      </c>
      <c r="BB50">
        <f t="shared" si="0"/>
        <v>619.40478042104462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9.4054566687909684</v>
      </c>
      <c r="L51">
        <v>404.12617137905369</v>
      </c>
      <c r="M51">
        <v>28.225970791350619</v>
      </c>
      <c r="N51">
        <v>36.239583333333336</v>
      </c>
      <c r="O51">
        <v>0</v>
      </c>
      <c r="P51">
        <v>31.90305362151873</v>
      </c>
      <c r="Q51">
        <v>6.6903543553008591</v>
      </c>
      <c r="R51">
        <v>13.005461778432817</v>
      </c>
      <c r="S51">
        <v>8.1024063930544603</v>
      </c>
      <c r="T51">
        <v>0</v>
      </c>
      <c r="U51">
        <v>25.707003283255396</v>
      </c>
      <c r="V51">
        <v>0</v>
      </c>
      <c r="W51">
        <v>0</v>
      </c>
      <c r="X51">
        <v>45.001014773691651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2.7225000000000001</v>
      </c>
      <c r="AG51">
        <v>13.401392159999999</v>
      </c>
      <c r="AH51">
        <v>0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0.43998999999999994</v>
      </c>
      <c r="AO51">
        <v>0</v>
      </c>
      <c r="AP51">
        <v>0.98252699999999993</v>
      </c>
      <c r="AQ51">
        <v>0</v>
      </c>
      <c r="AR51">
        <v>0.67741440000000008</v>
      </c>
      <c r="AS51">
        <v>1.5682879680000001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25.741330684737864</v>
      </c>
      <c r="BB51">
        <f t="shared" si="0"/>
        <v>619.40478042104462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9.4054566687909684</v>
      </c>
      <c r="L52">
        <v>404.12617137905369</v>
      </c>
      <c r="M52">
        <v>28.225970791350619</v>
      </c>
      <c r="N52">
        <v>36.239583333333336</v>
      </c>
      <c r="O52">
        <v>0</v>
      </c>
      <c r="P52">
        <v>31.90305362151873</v>
      </c>
      <c r="Q52">
        <v>6.6903543553008591</v>
      </c>
      <c r="R52">
        <v>13.005461778432817</v>
      </c>
      <c r="S52">
        <v>8.1024063930544603</v>
      </c>
      <c r="T52">
        <v>0</v>
      </c>
      <c r="U52">
        <v>25.707003283255396</v>
      </c>
      <c r="V52">
        <v>0</v>
      </c>
      <c r="W52">
        <v>0</v>
      </c>
      <c r="X52">
        <v>45.001014773691651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2.7225000000000001</v>
      </c>
      <c r="AG52">
        <v>13.401392159999999</v>
      </c>
      <c r="AH52">
        <v>0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0.43998999999999994</v>
      </c>
      <c r="AO52">
        <v>0</v>
      </c>
      <c r="AP52">
        <v>0.98252699999999993</v>
      </c>
      <c r="AQ52">
        <v>0</v>
      </c>
      <c r="AR52">
        <v>0.67741440000000008</v>
      </c>
      <c r="AS52">
        <v>1.5682879680000001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25.741330684737864</v>
      </c>
      <c r="BB52">
        <f t="shared" si="0"/>
        <v>619.40478042104462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9.4054566687909684</v>
      </c>
      <c r="L53">
        <v>404.12617137905369</v>
      </c>
      <c r="M53">
        <v>28.225970791350619</v>
      </c>
      <c r="N53">
        <v>36.239583333333336</v>
      </c>
      <c r="O53">
        <v>0</v>
      </c>
      <c r="P53">
        <v>31.90305362151873</v>
      </c>
      <c r="Q53">
        <v>6.6903543553008591</v>
      </c>
      <c r="R53">
        <v>13.005461778432817</v>
      </c>
      <c r="S53">
        <v>8.1024063930544603</v>
      </c>
      <c r="T53">
        <v>0</v>
      </c>
      <c r="U53">
        <v>25.707003283255396</v>
      </c>
      <c r="V53">
        <v>0</v>
      </c>
      <c r="W53">
        <v>0</v>
      </c>
      <c r="X53">
        <v>45.001014773691651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2.7225000000000001</v>
      </c>
      <c r="AG53">
        <v>13.401392159999999</v>
      </c>
      <c r="AH53">
        <v>0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0.43998999999999994</v>
      </c>
      <c r="AO53">
        <v>0</v>
      </c>
      <c r="AP53">
        <v>0.98252699999999993</v>
      </c>
      <c r="AQ53">
        <v>0</v>
      </c>
      <c r="AR53">
        <v>0.67741440000000008</v>
      </c>
      <c r="AS53">
        <v>1.5682879680000001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25.741330684737864</v>
      </c>
      <c r="BB53">
        <f t="shared" si="0"/>
        <v>619.40478042104462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9.4054566687909684</v>
      </c>
      <c r="L54">
        <v>404.12617137905369</v>
      </c>
      <c r="M54">
        <v>28.225970791350619</v>
      </c>
      <c r="N54">
        <v>36.239583333333336</v>
      </c>
      <c r="O54">
        <v>0</v>
      </c>
      <c r="P54">
        <v>31.90305362151873</v>
      </c>
      <c r="Q54">
        <v>6.6903543553008591</v>
      </c>
      <c r="R54">
        <v>13.005461778432817</v>
      </c>
      <c r="S54">
        <v>8.1024063930544603</v>
      </c>
      <c r="T54">
        <v>0</v>
      </c>
      <c r="U54">
        <v>25.707003283255396</v>
      </c>
      <c r="V54">
        <v>0</v>
      </c>
      <c r="W54">
        <v>0</v>
      </c>
      <c r="X54">
        <v>45.001014773691651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2.7225000000000001</v>
      </c>
      <c r="AG54">
        <v>13.401392159999999</v>
      </c>
      <c r="AH54">
        <v>0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0.43998999999999994</v>
      </c>
      <c r="AO54">
        <v>0</v>
      </c>
      <c r="AP54">
        <v>0.98252699999999993</v>
      </c>
      <c r="AQ54">
        <v>0</v>
      </c>
      <c r="AR54">
        <v>12.193459199999999</v>
      </c>
      <c r="AS54">
        <v>1.5682879680000001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26.200821056337862</v>
      </c>
      <c r="BB54">
        <f t="shared" si="0"/>
        <v>630.4613348494446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9.4054566687909684</v>
      </c>
      <c r="L55">
        <v>392.66903147171297</v>
      </c>
      <c r="M55">
        <v>28.225970791350619</v>
      </c>
      <c r="N55">
        <v>36.239583333333336</v>
      </c>
      <c r="O55">
        <v>0</v>
      </c>
      <c r="P55">
        <v>31.90305362151873</v>
      </c>
      <c r="Q55">
        <v>6.6915176852907647</v>
      </c>
      <c r="R55">
        <v>13.005752481203007</v>
      </c>
      <c r="S55">
        <v>8.1000892942870859</v>
      </c>
      <c r="T55">
        <v>0</v>
      </c>
      <c r="U55">
        <v>25.707003283255396</v>
      </c>
      <c r="V55">
        <v>0</v>
      </c>
      <c r="W55">
        <v>0</v>
      </c>
      <c r="X55">
        <v>45.001014773691651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2.7225000000000001</v>
      </c>
      <c r="AG55">
        <v>13.401392159999999</v>
      </c>
      <c r="AH55">
        <v>0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0.43998999999999994</v>
      </c>
      <c r="AO55">
        <v>0</v>
      </c>
      <c r="AP55">
        <v>0.98252699999999993</v>
      </c>
      <c r="AQ55">
        <v>0</v>
      </c>
      <c r="AR55">
        <v>12.193459199999999</v>
      </c>
      <c r="AS55">
        <v>2.0635367999999996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25.763407089204261</v>
      </c>
      <c r="BB55">
        <f t="shared" si="0"/>
        <v>619.93599467523006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9.4053441393875392</v>
      </c>
      <c r="L56">
        <v>341.62972573611563</v>
      </c>
      <c r="M56">
        <v>28.225970791350619</v>
      </c>
      <c r="N56">
        <v>36.239583333333336</v>
      </c>
      <c r="O56">
        <v>0</v>
      </c>
      <c r="P56">
        <v>31.90305362151873</v>
      </c>
      <c r="Q56">
        <v>6.6915176852907647</v>
      </c>
      <c r="R56">
        <v>13.005752481203007</v>
      </c>
      <c r="S56">
        <v>8.1000892942870859</v>
      </c>
      <c r="T56">
        <v>0</v>
      </c>
      <c r="U56">
        <v>25.707003283255396</v>
      </c>
      <c r="V56">
        <v>0</v>
      </c>
      <c r="W56">
        <v>0</v>
      </c>
      <c r="X56">
        <v>45.001014773691651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2.7225000000000001</v>
      </c>
      <c r="AG56">
        <v>13.401392159999999</v>
      </c>
      <c r="AH56">
        <v>0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0.43998999999999994</v>
      </c>
      <c r="AO56">
        <v>0</v>
      </c>
      <c r="AP56">
        <v>0.98252699999999993</v>
      </c>
      <c r="AQ56">
        <v>0</v>
      </c>
      <c r="AR56">
        <v>0.67741440000000008</v>
      </c>
      <c r="AS56">
        <v>2.0635367999999996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23.267443773990902</v>
      </c>
      <c r="BB56">
        <f t="shared" si="0"/>
        <v>559.87649492544267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9.4054566687909684</v>
      </c>
      <c r="L57">
        <v>359.3372544900746</v>
      </c>
      <c r="M57">
        <v>28.225970791350619</v>
      </c>
      <c r="N57">
        <v>36.239583333333336</v>
      </c>
      <c r="O57">
        <v>0</v>
      </c>
      <c r="P57">
        <v>31.90305362151873</v>
      </c>
      <c r="Q57">
        <v>6.6915176852907647</v>
      </c>
      <c r="R57">
        <v>13.005752481203007</v>
      </c>
      <c r="S57">
        <v>8.1000892942870859</v>
      </c>
      <c r="T57">
        <v>0</v>
      </c>
      <c r="U57">
        <v>25.707003283255396</v>
      </c>
      <c r="V57">
        <v>0</v>
      </c>
      <c r="W57">
        <v>0</v>
      </c>
      <c r="X57">
        <v>45.001014773691651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2.7225000000000001</v>
      </c>
      <c r="AG57">
        <v>13.401392159999999</v>
      </c>
      <c r="AH57">
        <v>0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0.43998999999999994</v>
      </c>
      <c r="AO57">
        <v>0</v>
      </c>
      <c r="AP57">
        <v>2.1615593999999998</v>
      </c>
      <c r="AQ57">
        <v>0</v>
      </c>
      <c r="AR57">
        <v>0.67741440000000008</v>
      </c>
      <c r="AS57">
        <v>7.5112739519999998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24.238386575739277</v>
      </c>
      <c r="BB57">
        <f t="shared" si="0"/>
        <v>583.2399629590567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9.4053661826031494</v>
      </c>
      <c r="L58">
        <v>387.46170987715237</v>
      </c>
      <c r="M58">
        <v>28.225970791350619</v>
      </c>
      <c r="N58">
        <v>36.239583333333336</v>
      </c>
      <c r="O58">
        <v>0</v>
      </c>
      <c r="P58">
        <v>31.90305362151873</v>
      </c>
      <c r="Q58">
        <v>6.6915176852907647</v>
      </c>
      <c r="R58">
        <v>13.005752481203007</v>
      </c>
      <c r="S58">
        <v>8.1000892942870859</v>
      </c>
      <c r="T58">
        <v>0</v>
      </c>
      <c r="U58">
        <v>25.707003283255396</v>
      </c>
      <c r="V58">
        <v>0</v>
      </c>
      <c r="W58">
        <v>0</v>
      </c>
      <c r="X58">
        <v>45.001014773691651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2.7225000000000001</v>
      </c>
      <c r="AG58">
        <v>13.401392159999999</v>
      </c>
      <c r="AH58">
        <v>0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0.43998999999999994</v>
      </c>
      <c r="AO58">
        <v>0</v>
      </c>
      <c r="AP58">
        <v>2.1615593999999998</v>
      </c>
      <c r="AQ58">
        <v>0</v>
      </c>
      <c r="AR58">
        <v>0.67741440000000008</v>
      </c>
      <c r="AS58">
        <v>7.5112739519999998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25.360548730783066</v>
      </c>
      <c r="BB58">
        <f t="shared" si="0"/>
        <v>610.24216570490285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9.4053661826031494</v>
      </c>
      <c r="L59">
        <v>394.7532745041068</v>
      </c>
      <c r="M59">
        <v>28.225970791350619</v>
      </c>
      <c r="N59">
        <v>36.239583333333336</v>
      </c>
      <c r="O59">
        <v>0</v>
      </c>
      <c r="P59">
        <v>31.90305362151873</v>
      </c>
      <c r="Q59">
        <v>6.6915176852907647</v>
      </c>
      <c r="R59">
        <v>13.005752481203007</v>
      </c>
      <c r="S59">
        <v>8.1000892942870859</v>
      </c>
      <c r="T59">
        <v>0</v>
      </c>
      <c r="U59">
        <v>25.707003283255396</v>
      </c>
      <c r="V59">
        <v>0</v>
      </c>
      <c r="W59">
        <v>0</v>
      </c>
      <c r="X59">
        <v>45.001014773691651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2.7225000000000001</v>
      </c>
      <c r="AG59">
        <v>13.401392159999999</v>
      </c>
      <c r="AH59">
        <v>0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0.43998999999999994</v>
      </c>
      <c r="AO59">
        <v>0</v>
      </c>
      <c r="AP59">
        <v>2.1615593999999998</v>
      </c>
      <c r="AQ59">
        <v>0</v>
      </c>
      <c r="AR59">
        <v>0.67741440000000008</v>
      </c>
      <c r="AS59">
        <v>7.5112739519999998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25.651482159398469</v>
      </c>
      <c r="BB59">
        <f t="shared" si="0"/>
        <v>617.24279690324181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9.4053801134889188</v>
      </c>
      <c r="L60">
        <v>393.71162246652489</v>
      </c>
      <c r="M60">
        <v>28.225970791350619</v>
      </c>
      <c r="N60">
        <v>36.239583333333336</v>
      </c>
      <c r="O60">
        <v>0</v>
      </c>
      <c r="P60">
        <v>31.90305362151873</v>
      </c>
      <c r="Q60">
        <v>6.6915176852907647</v>
      </c>
      <c r="R60">
        <v>13.005752481203007</v>
      </c>
      <c r="S60">
        <v>8.1000892942870859</v>
      </c>
      <c r="T60">
        <v>0</v>
      </c>
      <c r="U60">
        <v>25.707003283255396</v>
      </c>
      <c r="V60">
        <v>0</v>
      </c>
      <c r="W60">
        <v>0</v>
      </c>
      <c r="X60">
        <v>45.001014773691651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2.7225000000000001</v>
      </c>
      <c r="AG60">
        <v>13.401392159999999</v>
      </c>
      <c r="AH60">
        <v>0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0.43998999999999994</v>
      </c>
      <c r="AO60">
        <v>0</v>
      </c>
      <c r="AP60">
        <v>2.1615593999999998</v>
      </c>
      <c r="AQ60">
        <v>0</v>
      </c>
      <c r="AR60">
        <v>0.67741440000000008</v>
      </c>
      <c r="AS60">
        <v>7.5112739519999998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25.609920798847298</v>
      </c>
      <c r="BB60">
        <f t="shared" si="0"/>
        <v>616.24272015709698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9.4054078303959603</v>
      </c>
      <c r="L61">
        <v>391.62540666150267</v>
      </c>
      <c r="M61">
        <v>28.225970791350619</v>
      </c>
      <c r="N61">
        <v>36.239583333333336</v>
      </c>
      <c r="O61">
        <v>0</v>
      </c>
      <c r="P61">
        <v>31.90305362151873</v>
      </c>
      <c r="Q61">
        <v>6.6915176852907647</v>
      </c>
      <c r="R61">
        <v>13.005752481203007</v>
      </c>
      <c r="S61">
        <v>8.1000892942870859</v>
      </c>
      <c r="T61">
        <v>0</v>
      </c>
      <c r="U61">
        <v>25.707003283255396</v>
      </c>
      <c r="V61">
        <v>0</v>
      </c>
      <c r="W61">
        <v>0</v>
      </c>
      <c r="X61">
        <v>45.001014773691651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2.7225000000000001</v>
      </c>
      <c r="AG61">
        <v>13.401392159999999</v>
      </c>
      <c r="AH61">
        <v>0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0.43998999999999994</v>
      </c>
      <c r="AO61">
        <v>0</v>
      </c>
      <c r="AP61">
        <v>0.78602159999999999</v>
      </c>
      <c r="AQ61">
        <v>0</v>
      </c>
      <c r="AR61">
        <v>0.67741440000000008</v>
      </c>
      <c r="AS61">
        <v>2.0635367999999996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25.254433403502023</v>
      </c>
      <c r="BB61">
        <f t="shared" si="0"/>
        <v>607.68874451232693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9.4053360509360253</v>
      </c>
      <c r="L62">
        <v>386.41764787366679</v>
      </c>
      <c r="M62">
        <v>28.225970791350619</v>
      </c>
      <c r="N62">
        <v>36.239583333333336</v>
      </c>
      <c r="O62">
        <v>0</v>
      </c>
      <c r="P62">
        <v>31.90305362151873</v>
      </c>
      <c r="Q62">
        <v>6.6915176852907647</v>
      </c>
      <c r="R62">
        <v>13.005752481203007</v>
      </c>
      <c r="S62">
        <v>8.1000892942870859</v>
      </c>
      <c r="T62">
        <v>0</v>
      </c>
      <c r="U62">
        <v>25.707003283255396</v>
      </c>
      <c r="V62">
        <v>0</v>
      </c>
      <c r="W62">
        <v>0</v>
      </c>
      <c r="X62">
        <v>45.001014773691651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2.7225000000000001</v>
      </c>
      <c r="AG62">
        <v>13.401392159999999</v>
      </c>
      <c r="AH62">
        <v>0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0.43998999999999994</v>
      </c>
      <c r="AO62">
        <v>0</v>
      </c>
      <c r="AP62">
        <v>0.78602159999999999</v>
      </c>
      <c r="AQ62">
        <v>0</v>
      </c>
      <c r="AR62">
        <v>0.67741440000000008</v>
      </c>
      <c r="AS62">
        <v>1.5682879680000001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25.026880589335104</v>
      </c>
      <c r="BB62">
        <f t="shared" si="0"/>
        <v>602.21321792719823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9.4053801134889188</v>
      </c>
      <c r="L63">
        <v>387.45805388869275</v>
      </c>
      <c r="M63">
        <v>28.225970791350619</v>
      </c>
      <c r="N63">
        <v>36.239583333333336</v>
      </c>
      <c r="O63">
        <v>0</v>
      </c>
      <c r="P63">
        <v>31.90305362151873</v>
      </c>
      <c r="Q63">
        <v>6.6915176852907647</v>
      </c>
      <c r="R63">
        <v>13.005752481203007</v>
      </c>
      <c r="S63">
        <v>8.1000892942870859</v>
      </c>
      <c r="T63">
        <v>0</v>
      </c>
      <c r="U63">
        <v>25.707003283255396</v>
      </c>
      <c r="V63">
        <v>0</v>
      </c>
      <c r="W63">
        <v>0</v>
      </c>
      <c r="X63">
        <v>45.001014773691651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2.7225000000000001</v>
      </c>
      <c r="AG63">
        <v>13.401392159999999</v>
      </c>
      <c r="AH63">
        <v>0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0.43998999999999994</v>
      </c>
      <c r="AO63">
        <v>0</v>
      </c>
      <c r="AP63">
        <v>0.78602159999999999</v>
      </c>
      <c r="AQ63">
        <v>0</v>
      </c>
      <c r="AR63">
        <v>0.67741440000000008</v>
      </c>
      <c r="AS63">
        <v>1.5682879680000001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25.068394547391808</v>
      </c>
      <c r="BB63">
        <f t="shared" si="0"/>
        <v>603.21215404672034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9.4053661826031494</v>
      </c>
      <c r="L64">
        <v>382.25304398862278</v>
      </c>
      <c r="M64">
        <v>28.225970791350619</v>
      </c>
      <c r="N64">
        <v>36.239583333333336</v>
      </c>
      <c r="O64">
        <v>0</v>
      </c>
      <c r="P64">
        <v>31.90305362151873</v>
      </c>
      <c r="Q64">
        <v>6.6915176852907647</v>
      </c>
      <c r="R64">
        <v>13.005752481203007</v>
      </c>
      <c r="S64">
        <v>8.1000892942870859</v>
      </c>
      <c r="T64">
        <v>0</v>
      </c>
      <c r="U64">
        <v>25.707003283255396</v>
      </c>
      <c r="V64">
        <v>0</v>
      </c>
      <c r="W64">
        <v>0</v>
      </c>
      <c r="X64">
        <v>45.001014773691651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2.7225000000000001</v>
      </c>
      <c r="AG64">
        <v>13.401392159999999</v>
      </c>
      <c r="AH64">
        <v>0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0.43998999999999994</v>
      </c>
      <c r="AO64">
        <v>0</v>
      </c>
      <c r="AP64">
        <v>0.78602159999999999</v>
      </c>
      <c r="AQ64">
        <v>0</v>
      </c>
      <c r="AR64">
        <v>0.67741440000000008</v>
      </c>
      <c r="AS64">
        <v>1.5682879680000001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24.860714096630691</v>
      </c>
      <c r="BB64">
        <f t="shared" si="0"/>
        <v>598.21481066652575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9.4053661826031494</v>
      </c>
      <c r="L65">
        <v>380.16534574812022</v>
      </c>
      <c r="M65">
        <v>28.225970791350619</v>
      </c>
      <c r="N65">
        <v>36.239583333333336</v>
      </c>
      <c r="O65">
        <v>0</v>
      </c>
      <c r="P65">
        <v>31.90305362151873</v>
      </c>
      <c r="Q65">
        <v>6.6915176852907647</v>
      </c>
      <c r="R65">
        <v>13.005752481203007</v>
      </c>
      <c r="S65">
        <v>8.1000892942870859</v>
      </c>
      <c r="T65">
        <v>0</v>
      </c>
      <c r="U65">
        <v>25.707003283255396</v>
      </c>
      <c r="V65">
        <v>0</v>
      </c>
      <c r="W65">
        <v>0</v>
      </c>
      <c r="X65">
        <v>45.001014773691651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2.7225000000000001</v>
      </c>
      <c r="AG65">
        <v>13.401392159999999</v>
      </c>
      <c r="AH65">
        <v>0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0.43998999999999994</v>
      </c>
      <c r="AO65">
        <v>0</v>
      </c>
      <c r="AP65">
        <v>0.78602159999999999</v>
      </c>
      <c r="AQ65">
        <v>0</v>
      </c>
      <c r="AR65">
        <v>0.67741440000000008</v>
      </c>
      <c r="AS65">
        <v>1.5682879680000001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24.777414936834621</v>
      </c>
      <c r="BB65">
        <f t="shared" si="0"/>
        <v>596.2104115858192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9.4054078303959603</v>
      </c>
      <c r="L66">
        <v>385.37871218132892</v>
      </c>
      <c r="M66">
        <v>28.225970791350619</v>
      </c>
      <c r="N66">
        <v>36.239583333333336</v>
      </c>
      <c r="O66">
        <v>0</v>
      </c>
      <c r="P66">
        <v>31.90305362151873</v>
      </c>
      <c r="Q66">
        <v>6.6915176852907647</v>
      </c>
      <c r="R66">
        <v>13.005752481203007</v>
      </c>
      <c r="S66">
        <v>8.1000892942870859</v>
      </c>
      <c r="T66">
        <v>0</v>
      </c>
      <c r="U66">
        <v>25.707003283255396</v>
      </c>
      <c r="V66">
        <v>0</v>
      </c>
      <c r="W66">
        <v>0</v>
      </c>
      <c r="X66">
        <v>45.001014773691651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2.7225000000000001</v>
      </c>
      <c r="AG66">
        <v>13.401392159999999</v>
      </c>
      <c r="AH66">
        <v>0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0.43998999999999994</v>
      </c>
      <c r="AO66">
        <v>0</v>
      </c>
      <c r="AP66">
        <v>0.78602159999999999</v>
      </c>
      <c r="AQ66">
        <v>0</v>
      </c>
      <c r="AR66">
        <v>0.67741440000000008</v>
      </c>
      <c r="AS66">
        <v>1.5682879680000001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24.985429919343087</v>
      </c>
      <c r="BB66">
        <f t="shared" si="0"/>
        <v>601.21580468431227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9.4053360509360253</v>
      </c>
      <c r="L67">
        <v>383.29278925176868</v>
      </c>
      <c r="M67">
        <v>28.225970791350619</v>
      </c>
      <c r="N67">
        <v>36.239583333333336</v>
      </c>
      <c r="O67">
        <v>0</v>
      </c>
      <c r="P67">
        <v>31.90305362151873</v>
      </c>
      <c r="Q67">
        <v>6.6915176852907647</v>
      </c>
      <c r="R67">
        <v>13.005752481203007</v>
      </c>
      <c r="S67">
        <v>8.1000892942870859</v>
      </c>
      <c r="T67">
        <v>0</v>
      </c>
      <c r="U67">
        <v>25.707003283255396</v>
      </c>
      <c r="V67">
        <v>0</v>
      </c>
      <c r="W67">
        <v>0</v>
      </c>
      <c r="X67">
        <v>45.001014773691651</v>
      </c>
      <c r="Y67">
        <v>0</v>
      </c>
      <c r="Z67">
        <v>0</v>
      </c>
      <c r="AA67">
        <v>0</v>
      </c>
      <c r="AB67">
        <v>0</v>
      </c>
      <c r="AC67">
        <v>2.9691613119999998</v>
      </c>
      <c r="AD67">
        <v>0</v>
      </c>
      <c r="AE67">
        <v>1.1808732000000002</v>
      </c>
      <c r="AF67">
        <v>2.7225000000000001</v>
      </c>
      <c r="AG67">
        <v>13.401392159999999</v>
      </c>
      <c r="AH67">
        <v>0</v>
      </c>
      <c r="AI67">
        <v>0</v>
      </c>
      <c r="AJ67">
        <v>0</v>
      </c>
      <c r="AK67">
        <v>15.766649999999998</v>
      </c>
      <c r="AL67">
        <v>0</v>
      </c>
      <c r="AM67">
        <v>0</v>
      </c>
      <c r="AN67">
        <v>0.43998999999999994</v>
      </c>
      <c r="AO67">
        <v>0</v>
      </c>
      <c r="AP67">
        <v>0.98252699999999993</v>
      </c>
      <c r="AQ67">
        <v>0</v>
      </c>
      <c r="AR67">
        <v>1.3548288000000002</v>
      </c>
      <c r="AS67">
        <v>1.5682879680000001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25.055537677121265</v>
      </c>
      <c r="BB67">
        <f t="shared" si="0"/>
        <v>602.9027833295138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9.4054566687909684</v>
      </c>
      <c r="L68">
        <v>379.12656328164081</v>
      </c>
      <c r="M68">
        <v>28.225970791350619</v>
      </c>
      <c r="N68">
        <v>36.239583333333336</v>
      </c>
      <c r="O68">
        <v>0</v>
      </c>
      <c r="P68">
        <v>31.90305362151873</v>
      </c>
      <c r="Q68">
        <v>6.6915176852907647</v>
      </c>
      <c r="R68">
        <v>13.005752481203007</v>
      </c>
      <c r="S68">
        <v>8.1000892942870859</v>
      </c>
      <c r="T68">
        <v>0</v>
      </c>
      <c r="U68">
        <v>25.707003283255396</v>
      </c>
      <c r="V68">
        <v>0</v>
      </c>
      <c r="W68">
        <v>0</v>
      </c>
      <c r="X68">
        <v>45.001014773691651</v>
      </c>
      <c r="Y68">
        <v>0</v>
      </c>
      <c r="Z68">
        <v>0</v>
      </c>
      <c r="AA68">
        <v>0</v>
      </c>
      <c r="AB68">
        <v>0</v>
      </c>
      <c r="AC68">
        <v>5.9441828107999992</v>
      </c>
      <c r="AD68">
        <v>0</v>
      </c>
      <c r="AE68">
        <v>1.1808732000000002</v>
      </c>
      <c r="AF68">
        <v>2.7225000000000001</v>
      </c>
      <c r="AG68">
        <v>13.401392159999999</v>
      </c>
      <c r="AH68">
        <v>3.8060687600000001</v>
      </c>
      <c r="AI68">
        <v>0</v>
      </c>
      <c r="AJ68">
        <v>0</v>
      </c>
      <c r="AK68">
        <v>15.766649999999998</v>
      </c>
      <c r="AL68">
        <v>0</v>
      </c>
      <c r="AM68">
        <v>0</v>
      </c>
      <c r="AN68">
        <v>0.43998999999999994</v>
      </c>
      <c r="AO68">
        <v>0</v>
      </c>
      <c r="AP68">
        <v>0.98252699999999993</v>
      </c>
      <c r="AQ68">
        <v>3.2281099999999996</v>
      </c>
      <c r="AR68">
        <v>1.3548288000000002</v>
      </c>
      <c r="AS68">
        <v>1.5682879680000001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25.2886770838053</v>
      </c>
      <c r="BB68">
        <f t="shared" ref="BB68:BB99" si="1">SUM(B68:AZ68)-BA68</f>
        <v>608.51273882935698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9.4054566687909684</v>
      </c>
      <c r="L69">
        <v>404.12226407632608</v>
      </c>
      <c r="M69">
        <v>28.225970791350619</v>
      </c>
      <c r="N69">
        <v>36.239583333333336</v>
      </c>
      <c r="O69">
        <v>0</v>
      </c>
      <c r="P69">
        <v>31.90305362151873</v>
      </c>
      <c r="Q69">
        <v>6.6903543553008591</v>
      </c>
      <c r="R69">
        <v>13.005461778432817</v>
      </c>
      <c r="S69">
        <v>8.0611065749405242</v>
      </c>
      <c r="T69">
        <v>0</v>
      </c>
      <c r="U69">
        <v>25.707003283255396</v>
      </c>
      <c r="V69">
        <v>0</v>
      </c>
      <c r="W69">
        <v>0</v>
      </c>
      <c r="X69">
        <v>45.001014773691651</v>
      </c>
      <c r="Y69">
        <v>0</v>
      </c>
      <c r="Z69">
        <v>0</v>
      </c>
      <c r="AA69">
        <v>0</v>
      </c>
      <c r="AB69">
        <v>0</v>
      </c>
      <c r="AC69">
        <v>5.9441828107999992</v>
      </c>
      <c r="AD69">
        <v>0</v>
      </c>
      <c r="AE69">
        <v>1.1808732000000002</v>
      </c>
      <c r="AF69">
        <v>2.7225000000000001</v>
      </c>
      <c r="AG69">
        <v>13.401392159999999</v>
      </c>
      <c r="AH69">
        <v>7.1763281199999991</v>
      </c>
      <c r="AI69">
        <v>0</v>
      </c>
      <c r="AJ69">
        <v>0</v>
      </c>
      <c r="AK69">
        <v>15.766649999999998</v>
      </c>
      <c r="AL69">
        <v>0</v>
      </c>
      <c r="AM69">
        <v>0</v>
      </c>
      <c r="AN69">
        <v>0.43998999999999994</v>
      </c>
      <c r="AO69">
        <v>0</v>
      </c>
      <c r="AP69">
        <v>0.98252699999999993</v>
      </c>
      <c r="AQ69">
        <v>7.2487499999999994</v>
      </c>
      <c r="AR69">
        <v>1.3548288000000002</v>
      </c>
      <c r="AS69">
        <v>1.5682879680000001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26.57928906884931</v>
      </c>
      <c r="BB69">
        <f t="shared" si="1"/>
        <v>639.56829024689148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9.4054566687909684</v>
      </c>
      <c r="L70">
        <v>404.12226407632608</v>
      </c>
      <c r="M70">
        <v>28.225970791350619</v>
      </c>
      <c r="N70">
        <v>36.239583333333336</v>
      </c>
      <c r="O70">
        <v>0</v>
      </c>
      <c r="P70">
        <v>31.90305362151873</v>
      </c>
      <c r="Q70">
        <v>6.6903543553008591</v>
      </c>
      <c r="R70">
        <v>13.005461778432817</v>
      </c>
      <c r="S70">
        <v>8.1024063930544603</v>
      </c>
      <c r="T70">
        <v>0</v>
      </c>
      <c r="U70">
        <v>25.707003283255396</v>
      </c>
      <c r="V70">
        <v>0</v>
      </c>
      <c r="W70">
        <v>0</v>
      </c>
      <c r="X70">
        <v>45.001014773691651</v>
      </c>
      <c r="Y70">
        <v>0</v>
      </c>
      <c r="Z70">
        <v>0</v>
      </c>
      <c r="AA70">
        <v>0</v>
      </c>
      <c r="AB70">
        <v>0</v>
      </c>
      <c r="AC70">
        <v>5.9441828107999992</v>
      </c>
      <c r="AD70">
        <v>0</v>
      </c>
      <c r="AE70">
        <v>1.1808732000000002</v>
      </c>
      <c r="AF70">
        <v>2.7225000000000001</v>
      </c>
      <c r="AG70">
        <v>13.401392159999999</v>
      </c>
      <c r="AH70">
        <v>14.352656239999998</v>
      </c>
      <c r="AI70">
        <v>0</v>
      </c>
      <c r="AJ70">
        <v>0</v>
      </c>
      <c r="AK70">
        <v>15.766649999999998</v>
      </c>
      <c r="AL70">
        <v>0</v>
      </c>
      <c r="AM70">
        <v>0</v>
      </c>
      <c r="AN70">
        <v>0.43998999999999994</v>
      </c>
      <c r="AO70">
        <v>0</v>
      </c>
      <c r="AP70">
        <v>0.74672052000000011</v>
      </c>
      <c r="AQ70">
        <v>11.114750000000001</v>
      </c>
      <c r="AR70">
        <v>1.3548288000000002</v>
      </c>
      <c r="AS70">
        <v>1.5682879680000001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27.012117246498068</v>
      </c>
      <c r="BB70">
        <f t="shared" si="1"/>
        <v>649.98328352735678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9.4054566687909684</v>
      </c>
      <c r="L71">
        <v>404.12226407632608</v>
      </c>
      <c r="M71">
        <v>28.225970791350619</v>
      </c>
      <c r="N71">
        <v>36.239583333333336</v>
      </c>
      <c r="O71">
        <v>0</v>
      </c>
      <c r="P71">
        <v>31.90305362151873</v>
      </c>
      <c r="Q71">
        <v>6.6903543553008591</v>
      </c>
      <c r="R71">
        <v>13.005461778432817</v>
      </c>
      <c r="S71">
        <v>8.1024063930544603</v>
      </c>
      <c r="T71">
        <v>0</v>
      </c>
      <c r="U71">
        <v>25.707003283255396</v>
      </c>
      <c r="V71">
        <v>0</v>
      </c>
      <c r="W71">
        <v>0</v>
      </c>
      <c r="X71">
        <v>45.001014773691651</v>
      </c>
      <c r="Y71">
        <v>0</v>
      </c>
      <c r="Z71">
        <v>0</v>
      </c>
      <c r="AA71">
        <v>0</v>
      </c>
      <c r="AB71">
        <v>0</v>
      </c>
      <c r="AC71">
        <v>5.9441828107999992</v>
      </c>
      <c r="AD71">
        <v>2.8029358447999999</v>
      </c>
      <c r="AE71">
        <v>1.1808732000000002</v>
      </c>
      <c r="AF71">
        <v>5.4449999999999994</v>
      </c>
      <c r="AG71">
        <v>13.401392159999999</v>
      </c>
      <c r="AH71">
        <v>21.528984360000003</v>
      </c>
      <c r="AI71">
        <v>0</v>
      </c>
      <c r="AJ71">
        <v>0</v>
      </c>
      <c r="AK71">
        <v>15.766649999999998</v>
      </c>
      <c r="AL71">
        <v>0</v>
      </c>
      <c r="AM71">
        <v>0</v>
      </c>
      <c r="AN71">
        <v>0.43998999999999994</v>
      </c>
      <c r="AO71">
        <v>0</v>
      </c>
      <c r="AP71">
        <v>0.74672052000000011</v>
      </c>
      <c r="AQ71">
        <v>19.098039999999997</v>
      </c>
      <c r="AR71">
        <v>12.193459199999999</v>
      </c>
      <c r="AS71">
        <v>1.5682879680000001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28.269912361138449</v>
      </c>
      <c r="BB71">
        <f t="shared" si="1"/>
        <v>680.24917277751649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9.4054566687909684</v>
      </c>
      <c r="L72">
        <v>404.12226407632608</v>
      </c>
      <c r="M72">
        <v>28.225970791350619</v>
      </c>
      <c r="N72">
        <v>36.239583333333336</v>
      </c>
      <c r="O72">
        <v>0</v>
      </c>
      <c r="P72">
        <v>31.90305362151873</v>
      </c>
      <c r="Q72">
        <v>6.6903543553008591</v>
      </c>
      <c r="R72">
        <v>13.005461778432817</v>
      </c>
      <c r="S72">
        <v>8.1024063930544603</v>
      </c>
      <c r="T72">
        <v>0</v>
      </c>
      <c r="U72">
        <v>25.707003283255396</v>
      </c>
      <c r="V72">
        <v>0</v>
      </c>
      <c r="W72">
        <v>0</v>
      </c>
      <c r="X72">
        <v>45.001014773691651</v>
      </c>
      <c r="Y72">
        <v>0</v>
      </c>
      <c r="Z72">
        <v>0</v>
      </c>
      <c r="AA72">
        <v>0</v>
      </c>
      <c r="AB72">
        <v>4.0405682719999998</v>
      </c>
      <c r="AC72">
        <v>5.9441828107999992</v>
      </c>
      <c r="AD72">
        <v>5.6058716895999998</v>
      </c>
      <c r="AE72">
        <v>6.6916148</v>
      </c>
      <c r="AF72">
        <v>8.1674999999999986</v>
      </c>
      <c r="AG72">
        <v>13.401392159999999</v>
      </c>
      <c r="AH72">
        <v>28.705312479999996</v>
      </c>
      <c r="AI72">
        <v>0.78111279999999994</v>
      </c>
      <c r="AJ72">
        <v>0</v>
      </c>
      <c r="AK72">
        <v>15.766649999999998</v>
      </c>
      <c r="AL72">
        <v>0</v>
      </c>
      <c r="AM72">
        <v>0</v>
      </c>
      <c r="AN72">
        <v>0.43998999999999994</v>
      </c>
      <c r="AO72">
        <v>0</v>
      </c>
      <c r="AP72">
        <v>0.74672052000000011</v>
      </c>
      <c r="AQ72">
        <v>19.098039999999997</v>
      </c>
      <c r="AR72">
        <v>12.193459199999999</v>
      </c>
      <c r="AS72">
        <v>1.5682879680000001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29.188976671056501</v>
      </c>
      <c r="BB72">
        <f t="shared" si="1"/>
        <v>702.36429510439848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9.4054566687909684</v>
      </c>
      <c r="L73">
        <v>404.12617137905369</v>
      </c>
      <c r="M73">
        <v>28.225970791350619</v>
      </c>
      <c r="N73">
        <v>36.239583333333336</v>
      </c>
      <c r="O73">
        <v>0</v>
      </c>
      <c r="P73">
        <v>31.90305362151873</v>
      </c>
      <c r="Q73">
        <v>6.6903543553008591</v>
      </c>
      <c r="R73">
        <v>13.005461778432817</v>
      </c>
      <c r="S73">
        <v>8.1024063930544603</v>
      </c>
      <c r="T73">
        <v>0</v>
      </c>
      <c r="U73">
        <v>25.707003283255396</v>
      </c>
      <c r="V73">
        <v>0</v>
      </c>
      <c r="W73">
        <v>0</v>
      </c>
      <c r="X73">
        <v>45.001014773691651</v>
      </c>
      <c r="Y73">
        <v>0</v>
      </c>
      <c r="Z73">
        <v>0</v>
      </c>
      <c r="AA73">
        <v>0</v>
      </c>
      <c r="AB73">
        <v>8.0811365439999996</v>
      </c>
      <c r="AC73">
        <v>5.9441828107999992</v>
      </c>
      <c r="AD73">
        <v>8.4088075343999993</v>
      </c>
      <c r="AE73">
        <v>15.1671353808</v>
      </c>
      <c r="AF73">
        <v>9.3774999999999977</v>
      </c>
      <c r="AG73">
        <v>13.401392159999999</v>
      </c>
      <c r="AH73">
        <v>35.881640599999997</v>
      </c>
      <c r="AI73">
        <v>5.0772332000000002</v>
      </c>
      <c r="AJ73">
        <v>0</v>
      </c>
      <c r="AK73">
        <v>15.766649999999998</v>
      </c>
      <c r="AL73">
        <v>0</v>
      </c>
      <c r="AM73">
        <v>0</v>
      </c>
      <c r="AN73">
        <v>0.43998999999999994</v>
      </c>
      <c r="AO73">
        <v>0</v>
      </c>
      <c r="AP73">
        <v>0.74672052000000011</v>
      </c>
      <c r="AQ73">
        <v>19.098039999999997</v>
      </c>
      <c r="AR73">
        <v>2.0322431999999999</v>
      </c>
      <c r="AS73">
        <v>1.5682879680000001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29.900959094431911</v>
      </c>
      <c r="BB73">
        <f t="shared" si="1"/>
        <v>719.49647720135067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9.4054566687909684</v>
      </c>
      <c r="L74">
        <v>404.12617137905369</v>
      </c>
      <c r="M74">
        <v>28.225970791350619</v>
      </c>
      <c r="N74">
        <v>36.239583333333336</v>
      </c>
      <c r="O74">
        <v>0</v>
      </c>
      <c r="P74">
        <v>31.90305362151873</v>
      </c>
      <c r="Q74">
        <v>6.6903543553008591</v>
      </c>
      <c r="R74">
        <v>13.005461778432817</v>
      </c>
      <c r="S74">
        <v>8.1024063930544603</v>
      </c>
      <c r="T74">
        <v>0</v>
      </c>
      <c r="U74">
        <v>25.707003283255396</v>
      </c>
      <c r="V74">
        <v>0</v>
      </c>
      <c r="W74">
        <v>0</v>
      </c>
      <c r="X74">
        <v>45.001014773691651</v>
      </c>
      <c r="Y74">
        <v>0</v>
      </c>
      <c r="Z74">
        <v>0</v>
      </c>
      <c r="AA74">
        <v>0</v>
      </c>
      <c r="AB74">
        <v>12.121704815999999</v>
      </c>
      <c r="AC74">
        <v>5.9441828107999992</v>
      </c>
      <c r="AD74">
        <v>11.211743379200001</v>
      </c>
      <c r="AE74">
        <v>15.1671353808</v>
      </c>
      <c r="AF74">
        <v>9.3774999999999977</v>
      </c>
      <c r="AG74">
        <v>13.401392159999999</v>
      </c>
      <c r="AH74">
        <v>35.881640599999997</v>
      </c>
      <c r="AI74">
        <v>5.0772332000000002</v>
      </c>
      <c r="AJ74">
        <v>0</v>
      </c>
      <c r="AK74">
        <v>15.766649999999998</v>
      </c>
      <c r="AL74">
        <v>0</v>
      </c>
      <c r="AM74">
        <v>0</v>
      </c>
      <c r="AN74">
        <v>0.43998999999999994</v>
      </c>
      <c r="AO74">
        <v>0</v>
      </c>
      <c r="AP74">
        <v>0.74672052000000011</v>
      </c>
      <c r="AQ74">
        <v>19.098039999999997</v>
      </c>
      <c r="AR74">
        <v>2.0322431999999999</v>
      </c>
      <c r="AS74">
        <v>1.5682879680000001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30.174014776031918</v>
      </c>
      <c r="BB74">
        <f t="shared" si="1"/>
        <v>726.06692563655088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9.4054566687909684</v>
      </c>
      <c r="L75">
        <v>404.12617137905369</v>
      </c>
      <c r="M75">
        <v>28.225970791350619</v>
      </c>
      <c r="N75">
        <v>36.239583333333336</v>
      </c>
      <c r="O75">
        <v>0</v>
      </c>
      <c r="P75">
        <v>31.90305362151873</v>
      </c>
      <c r="Q75">
        <v>6.6903543553008591</v>
      </c>
      <c r="R75">
        <v>13.005461778432817</v>
      </c>
      <c r="S75">
        <v>8.1024063930544603</v>
      </c>
      <c r="T75">
        <v>0</v>
      </c>
      <c r="U75">
        <v>25.707003283255396</v>
      </c>
      <c r="V75">
        <v>0</v>
      </c>
      <c r="W75">
        <v>0</v>
      </c>
      <c r="X75">
        <v>45.001014773691651</v>
      </c>
      <c r="Y75">
        <v>0</v>
      </c>
      <c r="Z75">
        <v>0</v>
      </c>
      <c r="AA75">
        <v>0</v>
      </c>
      <c r="AB75">
        <v>12.121704815999999</v>
      </c>
      <c r="AC75">
        <v>5.9441828107999992</v>
      </c>
      <c r="AD75">
        <v>11.211743379200001</v>
      </c>
      <c r="AE75">
        <v>15.1671353808</v>
      </c>
      <c r="AF75">
        <v>9.3774999999999977</v>
      </c>
      <c r="AG75">
        <v>13.401392159999999</v>
      </c>
      <c r="AH75">
        <v>35.881640599999997</v>
      </c>
      <c r="AI75">
        <v>5.0772332000000002</v>
      </c>
      <c r="AJ75">
        <v>0</v>
      </c>
      <c r="AK75">
        <v>15.766649999999998</v>
      </c>
      <c r="AL75">
        <v>0</v>
      </c>
      <c r="AM75">
        <v>0</v>
      </c>
      <c r="AN75">
        <v>0.43998999999999994</v>
      </c>
      <c r="AO75">
        <v>0</v>
      </c>
      <c r="AP75">
        <v>0.74672052000000011</v>
      </c>
      <c r="AQ75">
        <v>19.098039999999997</v>
      </c>
      <c r="AR75">
        <v>2.0322431999999999</v>
      </c>
      <c r="AS75">
        <v>1.5682879680000001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30.174014776031918</v>
      </c>
      <c r="BB75">
        <f t="shared" si="1"/>
        <v>726.06692563655088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9.4054566687909684</v>
      </c>
      <c r="L76">
        <v>404.12617137905369</v>
      </c>
      <c r="M76">
        <v>28.225970791350619</v>
      </c>
      <c r="N76">
        <v>36.239583333333336</v>
      </c>
      <c r="O76">
        <v>0</v>
      </c>
      <c r="P76">
        <v>31.90305362151873</v>
      </c>
      <c r="Q76">
        <v>6.6903543553008591</v>
      </c>
      <c r="R76">
        <v>13.005461778432817</v>
      </c>
      <c r="S76">
        <v>8.1024063930544603</v>
      </c>
      <c r="T76">
        <v>0</v>
      </c>
      <c r="U76">
        <v>25.707003283255396</v>
      </c>
      <c r="V76">
        <v>0</v>
      </c>
      <c r="W76">
        <v>0</v>
      </c>
      <c r="X76">
        <v>45.001014773691651</v>
      </c>
      <c r="Y76">
        <v>0</v>
      </c>
      <c r="Z76">
        <v>0</v>
      </c>
      <c r="AA76">
        <v>0</v>
      </c>
      <c r="AB76">
        <v>12.121704815999999</v>
      </c>
      <c r="AC76">
        <v>5.9441828107999992</v>
      </c>
      <c r="AD76">
        <v>11.211743379200001</v>
      </c>
      <c r="AE76">
        <v>15.1671353808</v>
      </c>
      <c r="AF76">
        <v>9.3774999999999977</v>
      </c>
      <c r="AG76">
        <v>13.401392159999999</v>
      </c>
      <c r="AH76">
        <v>35.881640599999997</v>
      </c>
      <c r="AI76">
        <v>5.0772332000000002</v>
      </c>
      <c r="AJ76">
        <v>0</v>
      </c>
      <c r="AK76">
        <v>15.766649999999998</v>
      </c>
      <c r="AL76">
        <v>0</v>
      </c>
      <c r="AM76">
        <v>0</v>
      </c>
      <c r="AN76">
        <v>0.43998999999999994</v>
      </c>
      <c r="AO76">
        <v>0</v>
      </c>
      <c r="AP76">
        <v>0.74672052000000011</v>
      </c>
      <c r="AQ76">
        <v>19.098039999999997</v>
      </c>
      <c r="AR76">
        <v>2.0322431999999999</v>
      </c>
      <c r="AS76">
        <v>1.5682879680000001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30.174014776031918</v>
      </c>
      <c r="BB76">
        <f t="shared" si="1"/>
        <v>726.06692563655088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9.4054566687909684</v>
      </c>
      <c r="L77">
        <v>404.12617137905369</v>
      </c>
      <c r="M77">
        <v>28.225970791350619</v>
      </c>
      <c r="N77">
        <v>36.239583333333336</v>
      </c>
      <c r="O77">
        <v>0</v>
      </c>
      <c r="P77">
        <v>31.90305362151873</v>
      </c>
      <c r="Q77">
        <v>6.6903543553008591</v>
      </c>
      <c r="R77">
        <v>13.005461778432817</v>
      </c>
      <c r="S77">
        <v>8.1024063930544603</v>
      </c>
      <c r="T77">
        <v>0</v>
      </c>
      <c r="U77">
        <v>25.707003283255396</v>
      </c>
      <c r="V77">
        <v>0</v>
      </c>
      <c r="W77">
        <v>0</v>
      </c>
      <c r="X77">
        <v>45.001014773691651</v>
      </c>
      <c r="Y77">
        <v>0</v>
      </c>
      <c r="Z77">
        <v>0</v>
      </c>
      <c r="AA77">
        <v>0</v>
      </c>
      <c r="AB77">
        <v>12.121704815999999</v>
      </c>
      <c r="AC77">
        <v>5.9441828107999992</v>
      </c>
      <c r="AD77">
        <v>11.211743379200001</v>
      </c>
      <c r="AE77">
        <v>15.1671353808</v>
      </c>
      <c r="AF77">
        <v>9.3774999999999977</v>
      </c>
      <c r="AG77">
        <v>13.401392159999999</v>
      </c>
      <c r="AH77">
        <v>35.881640599999997</v>
      </c>
      <c r="AI77">
        <v>5.0772332000000002</v>
      </c>
      <c r="AJ77">
        <v>0</v>
      </c>
      <c r="AK77">
        <v>15.766649999999998</v>
      </c>
      <c r="AL77">
        <v>0</v>
      </c>
      <c r="AM77">
        <v>0</v>
      </c>
      <c r="AN77">
        <v>0.43998999999999994</v>
      </c>
      <c r="AO77">
        <v>0</v>
      </c>
      <c r="AP77">
        <v>0.74672052000000011</v>
      </c>
      <c r="AQ77">
        <v>19.098039999999997</v>
      </c>
      <c r="AR77">
        <v>2.0322431999999999</v>
      </c>
      <c r="AS77">
        <v>1.5682879680000001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30.174014776031918</v>
      </c>
      <c r="BB77">
        <f t="shared" si="1"/>
        <v>726.06692563655088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9.4054566687909684</v>
      </c>
      <c r="L78">
        <v>404.12617137905369</v>
      </c>
      <c r="M78">
        <v>28.225970791350619</v>
      </c>
      <c r="N78">
        <v>36.239583333333336</v>
      </c>
      <c r="O78">
        <v>0</v>
      </c>
      <c r="P78">
        <v>31.90305362151873</v>
      </c>
      <c r="Q78">
        <v>6.6903543553008591</v>
      </c>
      <c r="R78">
        <v>13.005461778432817</v>
      </c>
      <c r="S78">
        <v>8.1024063930544603</v>
      </c>
      <c r="T78">
        <v>0</v>
      </c>
      <c r="U78">
        <v>25.707003283255396</v>
      </c>
      <c r="V78">
        <v>0</v>
      </c>
      <c r="W78">
        <v>0</v>
      </c>
      <c r="X78">
        <v>45.001014773691651</v>
      </c>
      <c r="Y78">
        <v>0</v>
      </c>
      <c r="Z78">
        <v>0</v>
      </c>
      <c r="AA78">
        <v>0</v>
      </c>
      <c r="AB78">
        <v>8.0811365439999996</v>
      </c>
      <c r="AC78">
        <v>5.9441828107999992</v>
      </c>
      <c r="AD78">
        <v>11.211743379200001</v>
      </c>
      <c r="AE78">
        <v>15.1671353808</v>
      </c>
      <c r="AF78">
        <v>9.3774999999999977</v>
      </c>
      <c r="AG78">
        <v>13.401392159999999</v>
      </c>
      <c r="AH78">
        <v>35.881640599999997</v>
      </c>
      <c r="AI78">
        <v>5.0772332000000002</v>
      </c>
      <c r="AJ78">
        <v>0</v>
      </c>
      <c r="AK78">
        <v>15.766649999999998</v>
      </c>
      <c r="AL78">
        <v>0</v>
      </c>
      <c r="AM78">
        <v>0</v>
      </c>
      <c r="AN78">
        <v>0.43998999999999994</v>
      </c>
      <c r="AO78">
        <v>0</v>
      </c>
      <c r="AP78">
        <v>0.74672052000000011</v>
      </c>
      <c r="AQ78">
        <v>19.098039999999997</v>
      </c>
      <c r="AR78">
        <v>2.0322431999999999</v>
      </c>
      <c r="AS78">
        <v>1.5682879680000001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30.012795978031917</v>
      </c>
      <c r="BB78">
        <f t="shared" si="1"/>
        <v>722.18757616255061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9.4054566687909684</v>
      </c>
      <c r="L79">
        <v>404.12617137905369</v>
      </c>
      <c r="M79">
        <v>28.225970791350619</v>
      </c>
      <c r="N79">
        <v>36.239583333333336</v>
      </c>
      <c r="O79">
        <v>0</v>
      </c>
      <c r="P79">
        <v>31.90305362151873</v>
      </c>
      <c r="Q79">
        <v>6.6903543553008591</v>
      </c>
      <c r="R79">
        <v>13.005461778432817</v>
      </c>
      <c r="S79">
        <v>8.1024063930544603</v>
      </c>
      <c r="T79">
        <v>0</v>
      </c>
      <c r="U79">
        <v>25.707003283255396</v>
      </c>
      <c r="V79">
        <v>0</v>
      </c>
      <c r="W79">
        <v>0</v>
      </c>
      <c r="X79">
        <v>45.001014773691651</v>
      </c>
      <c r="Y79">
        <v>0</v>
      </c>
      <c r="Z79">
        <v>0</v>
      </c>
      <c r="AA79">
        <v>0</v>
      </c>
      <c r="AB79">
        <v>4.0405682719999998</v>
      </c>
      <c r="AC79">
        <v>5.9441828107999992</v>
      </c>
      <c r="AD79">
        <v>5.5929026400000001</v>
      </c>
      <c r="AE79">
        <v>6.297990399999998</v>
      </c>
      <c r="AF79">
        <v>8.1674999999999986</v>
      </c>
      <c r="AG79">
        <v>13.401392159999999</v>
      </c>
      <c r="AH79">
        <v>35.881640599999997</v>
      </c>
      <c r="AI79">
        <v>0.78111279999999994</v>
      </c>
      <c r="AJ79">
        <v>0</v>
      </c>
      <c r="AK79">
        <v>15.766649999999998</v>
      </c>
      <c r="AL79">
        <v>0</v>
      </c>
      <c r="AM79">
        <v>0</v>
      </c>
      <c r="AN79">
        <v>0.43998999999999994</v>
      </c>
      <c r="AO79">
        <v>0</v>
      </c>
      <c r="AP79">
        <v>0.74672052000000011</v>
      </c>
      <c r="AQ79">
        <v>19.098039999999997</v>
      </c>
      <c r="AR79">
        <v>12.193459199999999</v>
      </c>
      <c r="AS79">
        <v>7.5112739519999998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29.696370280508994</v>
      </c>
      <c r="BB79">
        <f t="shared" si="1"/>
        <v>714.57352945207356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9.4054566687909684</v>
      </c>
      <c r="L80">
        <v>404.12617137905369</v>
      </c>
      <c r="M80">
        <v>28.225970791350619</v>
      </c>
      <c r="N80">
        <v>36.239583333333336</v>
      </c>
      <c r="O80">
        <v>0</v>
      </c>
      <c r="P80">
        <v>31.90305362151873</v>
      </c>
      <c r="Q80">
        <v>6.6903543553008591</v>
      </c>
      <c r="R80">
        <v>13.005461778432817</v>
      </c>
      <c r="S80">
        <v>8.1024063930544603</v>
      </c>
      <c r="T80">
        <v>0</v>
      </c>
      <c r="U80">
        <v>25.707003283255396</v>
      </c>
      <c r="V80">
        <v>0</v>
      </c>
      <c r="W80">
        <v>0</v>
      </c>
      <c r="X80">
        <v>45.001014773691651</v>
      </c>
      <c r="Y80">
        <v>0</v>
      </c>
      <c r="Z80">
        <v>0</v>
      </c>
      <c r="AA80">
        <v>0</v>
      </c>
      <c r="AB80">
        <v>0</v>
      </c>
      <c r="AC80">
        <v>5.9441828107999992</v>
      </c>
      <c r="AD80">
        <v>0</v>
      </c>
      <c r="AE80">
        <v>2.9915454399999999</v>
      </c>
      <c r="AF80">
        <v>8.1674999999999986</v>
      </c>
      <c r="AG80">
        <v>13.401392159999999</v>
      </c>
      <c r="AH80">
        <v>28.705312479999996</v>
      </c>
      <c r="AI80">
        <v>0</v>
      </c>
      <c r="AJ80">
        <v>0</v>
      </c>
      <c r="AK80">
        <v>15.766649999999998</v>
      </c>
      <c r="AL80">
        <v>0</v>
      </c>
      <c r="AM80">
        <v>0</v>
      </c>
      <c r="AN80">
        <v>0.43998999999999994</v>
      </c>
      <c r="AO80">
        <v>0</v>
      </c>
      <c r="AP80">
        <v>0.74672052000000011</v>
      </c>
      <c r="AQ80">
        <v>19.098039999999997</v>
      </c>
      <c r="AR80">
        <v>12.193459199999999</v>
      </c>
      <c r="AS80">
        <v>7.5112739519999998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28.862565807708989</v>
      </c>
      <c r="BB80">
        <f t="shared" si="1"/>
        <v>694.50997713287359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9.4054566687909684</v>
      </c>
      <c r="L81">
        <v>369.75079628724961</v>
      </c>
      <c r="M81">
        <v>28.225970791350619</v>
      </c>
      <c r="N81">
        <v>36.239583333333336</v>
      </c>
      <c r="O81">
        <v>0</v>
      </c>
      <c r="P81">
        <v>31.90305362151873</v>
      </c>
      <c r="Q81">
        <v>6.6903543553008591</v>
      </c>
      <c r="R81">
        <v>12.996616805896807</v>
      </c>
      <c r="S81">
        <v>8.0005882725832009</v>
      </c>
      <c r="T81">
        <v>0</v>
      </c>
      <c r="U81">
        <v>24.664107883817429</v>
      </c>
      <c r="V81">
        <v>0</v>
      </c>
      <c r="W81">
        <v>0</v>
      </c>
      <c r="X81">
        <v>45.258818713811607</v>
      </c>
      <c r="Y81">
        <v>0</v>
      </c>
      <c r="Z81">
        <v>0</v>
      </c>
      <c r="AA81">
        <v>0</v>
      </c>
      <c r="AB81">
        <v>0</v>
      </c>
      <c r="AC81">
        <v>2.9691613119999998</v>
      </c>
      <c r="AD81">
        <v>0</v>
      </c>
      <c r="AE81">
        <v>1.1808732000000002</v>
      </c>
      <c r="AF81">
        <v>5.4449999999999994</v>
      </c>
      <c r="AG81">
        <v>13.401392159999999</v>
      </c>
      <c r="AH81">
        <v>21.528984360000003</v>
      </c>
      <c r="AI81">
        <v>0</v>
      </c>
      <c r="AJ81">
        <v>0</v>
      </c>
      <c r="AK81">
        <v>15.766649999999998</v>
      </c>
      <c r="AL81">
        <v>0</v>
      </c>
      <c r="AM81">
        <v>0</v>
      </c>
      <c r="AN81">
        <v>0.43998999999999994</v>
      </c>
      <c r="AO81">
        <v>0</v>
      </c>
      <c r="AP81">
        <v>0.74672052000000011</v>
      </c>
      <c r="AQ81">
        <v>19.098039999999997</v>
      </c>
      <c r="AR81">
        <v>2.0322431999999999</v>
      </c>
      <c r="AS81">
        <v>7.5112739519999998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26.463902352081949</v>
      </c>
      <c r="BB81">
        <f t="shared" si="1"/>
        <v>636.79177308557121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9.4054566687909684</v>
      </c>
      <c r="L82">
        <v>391.6274732984333</v>
      </c>
      <c r="M82">
        <v>28.225970791350619</v>
      </c>
      <c r="N82">
        <v>36.239583333333336</v>
      </c>
      <c r="O82">
        <v>0</v>
      </c>
      <c r="P82">
        <v>31.90305362151873</v>
      </c>
      <c r="Q82">
        <v>6.6903543553008591</v>
      </c>
      <c r="R82">
        <v>12.996616805896807</v>
      </c>
      <c r="S82">
        <v>8.0005882725832009</v>
      </c>
      <c r="T82">
        <v>0</v>
      </c>
      <c r="U82">
        <v>23.622441797509474</v>
      </c>
      <c r="V82">
        <v>0</v>
      </c>
      <c r="W82">
        <v>0</v>
      </c>
      <c r="X82">
        <v>45.258818713811607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1.1808732000000002</v>
      </c>
      <c r="AF82">
        <v>5.4449999999999994</v>
      </c>
      <c r="AG82">
        <v>13.401392159999999</v>
      </c>
      <c r="AH82">
        <v>13.9459008</v>
      </c>
      <c r="AI82">
        <v>0</v>
      </c>
      <c r="AJ82">
        <v>0</v>
      </c>
      <c r="AK82">
        <v>15.766649999999998</v>
      </c>
      <c r="AL82">
        <v>0</v>
      </c>
      <c r="AM82">
        <v>0</v>
      </c>
      <c r="AN82">
        <v>0.43998999999999994</v>
      </c>
      <c r="AO82">
        <v>0</v>
      </c>
      <c r="AP82">
        <v>0.74672052000000011</v>
      </c>
      <c r="AQ82">
        <v>19.098039999999997</v>
      </c>
      <c r="AR82">
        <v>4.0644863999999998</v>
      </c>
      <c r="AS82">
        <v>7.5112739519999998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26.955271079364291</v>
      </c>
      <c r="BB82">
        <f t="shared" si="1"/>
        <v>648.61541361116463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9.4054566687909684</v>
      </c>
      <c r="L83">
        <v>388.50279877870105</v>
      </c>
      <c r="M83">
        <v>28.225970791350619</v>
      </c>
      <c r="N83">
        <v>36.239583333333336</v>
      </c>
      <c r="O83">
        <v>0</v>
      </c>
      <c r="P83">
        <v>31.90305362151873</v>
      </c>
      <c r="Q83">
        <v>6.6903543553008591</v>
      </c>
      <c r="R83">
        <v>12.996616805896807</v>
      </c>
      <c r="S83">
        <v>8.0005882725832009</v>
      </c>
      <c r="T83">
        <v>0</v>
      </c>
      <c r="U83">
        <v>21.425548441977078</v>
      </c>
      <c r="V83">
        <v>0</v>
      </c>
      <c r="W83">
        <v>0</v>
      </c>
      <c r="X83">
        <v>45.258818713811607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1.1808732000000002</v>
      </c>
      <c r="AF83">
        <v>5.4449999999999994</v>
      </c>
      <c r="AG83">
        <v>13.401392159999999</v>
      </c>
      <c r="AH83">
        <v>13.9459008</v>
      </c>
      <c r="AI83">
        <v>0</v>
      </c>
      <c r="AJ83">
        <v>0</v>
      </c>
      <c r="AK83">
        <v>15.766649999999998</v>
      </c>
      <c r="AL83">
        <v>0</v>
      </c>
      <c r="AM83">
        <v>0</v>
      </c>
      <c r="AN83">
        <v>0.43998999999999994</v>
      </c>
      <c r="AO83">
        <v>0</v>
      </c>
      <c r="AP83">
        <v>0.74672052000000011</v>
      </c>
      <c r="AQ83">
        <v>19.098039999999997</v>
      </c>
      <c r="AR83">
        <v>4.0644863999999998</v>
      </c>
      <c r="AS83">
        <v>3.7143662399999999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26.591443876447421</v>
      </c>
      <c r="BB83">
        <f t="shared" si="1"/>
        <v>639.86076522681674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9.4054566687909684</v>
      </c>
      <c r="L84">
        <v>322.88450094925838</v>
      </c>
      <c r="M84">
        <v>28.225970791350619</v>
      </c>
      <c r="N84">
        <v>36.239583333333336</v>
      </c>
      <c r="O84">
        <v>0</v>
      </c>
      <c r="P84">
        <v>31.90305362151873</v>
      </c>
      <c r="Q84">
        <v>6.6903543553008591</v>
      </c>
      <c r="R84">
        <v>12.996616805896807</v>
      </c>
      <c r="S84">
        <v>8.0005882725832009</v>
      </c>
      <c r="T84">
        <v>0</v>
      </c>
      <c r="U84">
        <v>21.425548441977078</v>
      </c>
      <c r="V84">
        <v>0</v>
      </c>
      <c r="W84">
        <v>0</v>
      </c>
      <c r="X84">
        <v>45.258818713811607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1.1808732000000002</v>
      </c>
      <c r="AF84">
        <v>5.4449999999999994</v>
      </c>
      <c r="AG84">
        <v>13.401392159999999</v>
      </c>
      <c r="AH84">
        <v>6.3918711999999998</v>
      </c>
      <c r="AI84">
        <v>0</v>
      </c>
      <c r="AJ84">
        <v>0</v>
      </c>
      <c r="AK84">
        <v>15.766649999999998</v>
      </c>
      <c r="AL84">
        <v>0</v>
      </c>
      <c r="AM84">
        <v>0</v>
      </c>
      <c r="AN84">
        <v>0.43998999999999994</v>
      </c>
      <c r="AO84">
        <v>0</v>
      </c>
      <c r="AP84">
        <v>0.74672052000000011</v>
      </c>
      <c r="AQ84">
        <v>19.098039999999997</v>
      </c>
      <c r="AR84">
        <v>4.0644863999999998</v>
      </c>
      <c r="AS84">
        <v>3.0953051999999999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23.647167466985671</v>
      </c>
      <c r="BB84">
        <f t="shared" si="1"/>
        <v>569.01365316683575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9.4054566687909684</v>
      </c>
      <c r="L85">
        <v>223.9368907369452</v>
      </c>
      <c r="M85">
        <v>28.225970791350619</v>
      </c>
      <c r="N85">
        <v>36.239583333333336</v>
      </c>
      <c r="O85">
        <v>0</v>
      </c>
      <c r="P85">
        <v>31.90305362151873</v>
      </c>
      <c r="Q85">
        <v>6.9736981209437765</v>
      </c>
      <c r="R85">
        <v>12.997177695167284</v>
      </c>
      <c r="S85">
        <v>7.9987374810318652</v>
      </c>
      <c r="T85">
        <v>0</v>
      </c>
      <c r="U85">
        <v>21.425548441977078</v>
      </c>
      <c r="V85">
        <v>0</v>
      </c>
      <c r="W85">
        <v>0</v>
      </c>
      <c r="X85">
        <v>45.258818713811607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1.1808732000000002</v>
      </c>
      <c r="AF85">
        <v>5.4449999999999994</v>
      </c>
      <c r="AG85">
        <v>13.401392159999999</v>
      </c>
      <c r="AH85">
        <v>6.3918711999999998</v>
      </c>
      <c r="AI85">
        <v>0</v>
      </c>
      <c r="AJ85">
        <v>0</v>
      </c>
      <c r="AK85">
        <v>15.766649999999998</v>
      </c>
      <c r="AL85">
        <v>0</v>
      </c>
      <c r="AM85">
        <v>0</v>
      </c>
      <c r="AN85">
        <v>0.43998999999999994</v>
      </c>
      <c r="AO85">
        <v>0</v>
      </c>
      <c r="AP85">
        <v>0.74672052000000011</v>
      </c>
      <c r="AQ85">
        <v>19.098039999999997</v>
      </c>
      <c r="AR85">
        <v>4.0644863999999998</v>
      </c>
      <c r="AS85">
        <v>3.0953051999999999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19.71041145138161</v>
      </c>
      <c r="BB85">
        <f t="shared" si="1"/>
        <v>474.2848528334888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223.93303359616817</v>
      </c>
      <c r="M86">
        <v>28.225970791350619</v>
      </c>
      <c r="N86">
        <v>36.239583333333336</v>
      </c>
      <c r="O86">
        <v>0</v>
      </c>
      <c r="P86">
        <v>31.90305362151873</v>
      </c>
      <c r="Q86">
        <v>2.5827338681785967</v>
      </c>
      <c r="R86">
        <v>2.9990730158730159</v>
      </c>
      <c r="S86">
        <v>1.9995546038543897</v>
      </c>
      <c r="T86">
        <v>0</v>
      </c>
      <c r="U86">
        <v>21.425548441977078</v>
      </c>
      <c r="V86">
        <v>0</v>
      </c>
      <c r="W86">
        <v>0</v>
      </c>
      <c r="X86">
        <v>45.258818713811607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1.1808732000000002</v>
      </c>
      <c r="AF86">
        <v>5.4449999999999994</v>
      </c>
      <c r="AG86">
        <v>13.401392159999999</v>
      </c>
      <c r="AH86">
        <v>3.4864751999999997</v>
      </c>
      <c r="AI86">
        <v>0</v>
      </c>
      <c r="AJ86">
        <v>0</v>
      </c>
      <c r="AK86">
        <v>15.766649999999998</v>
      </c>
      <c r="AL86">
        <v>0</v>
      </c>
      <c r="AM86">
        <v>0</v>
      </c>
      <c r="AN86">
        <v>0.43998999999999994</v>
      </c>
      <c r="AO86">
        <v>0</v>
      </c>
      <c r="AP86">
        <v>0.98252699999999993</v>
      </c>
      <c r="AQ86">
        <v>19.098039999999997</v>
      </c>
      <c r="AR86">
        <v>4.0644863999999998</v>
      </c>
      <c r="AS86">
        <v>3.0953051999999999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18.414972231638757</v>
      </c>
      <c r="BB86">
        <f t="shared" si="1"/>
        <v>443.11313691442683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223.93760284286498</v>
      </c>
      <c r="M87">
        <v>28.225017580626385</v>
      </c>
      <c r="N87">
        <v>36.239583333333336</v>
      </c>
      <c r="O87">
        <v>0</v>
      </c>
      <c r="P87">
        <v>31.902925022720385</v>
      </c>
      <c r="Q87">
        <v>2.0006383603757474</v>
      </c>
      <c r="R87">
        <v>2.9992899408284019</v>
      </c>
      <c r="S87">
        <v>2.0410578787878788</v>
      </c>
      <c r="T87">
        <v>0</v>
      </c>
      <c r="U87">
        <v>21.425548441977078</v>
      </c>
      <c r="V87">
        <v>0</v>
      </c>
      <c r="W87">
        <v>0</v>
      </c>
      <c r="X87">
        <v>45.254572332015812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5.4449999999999994</v>
      </c>
      <c r="AG87">
        <v>13.401392159999999</v>
      </c>
      <c r="AH87">
        <v>0</v>
      </c>
      <c r="AI87">
        <v>0</v>
      </c>
      <c r="AJ87">
        <v>0</v>
      </c>
      <c r="AK87">
        <v>15.766649999999998</v>
      </c>
      <c r="AL87">
        <v>0</v>
      </c>
      <c r="AM87">
        <v>0</v>
      </c>
      <c r="AN87">
        <v>0.43998999999999994</v>
      </c>
      <c r="AO87">
        <v>0</v>
      </c>
      <c r="AP87">
        <v>0.98252699999999993</v>
      </c>
      <c r="AQ87">
        <v>19.098039999999997</v>
      </c>
      <c r="AR87">
        <v>4.0644863999999998</v>
      </c>
      <c r="AS87">
        <v>3.0953051999999999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18.207153345404073</v>
      </c>
      <c r="BB87">
        <f t="shared" si="1"/>
        <v>438.11247314812596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223.93760284286498</v>
      </c>
      <c r="M88">
        <v>28.225017580626385</v>
      </c>
      <c r="N88">
        <v>36.239583333333336</v>
      </c>
      <c r="O88">
        <v>0</v>
      </c>
      <c r="P88">
        <v>31.902925022720385</v>
      </c>
      <c r="Q88">
        <v>2.0006383603757474</v>
      </c>
      <c r="R88">
        <v>2.9992899408284019</v>
      </c>
      <c r="S88">
        <v>2.0410578787878788</v>
      </c>
      <c r="T88">
        <v>0</v>
      </c>
      <c r="U88">
        <v>21.425548441977078</v>
      </c>
      <c r="V88">
        <v>0</v>
      </c>
      <c r="W88">
        <v>0</v>
      </c>
      <c r="X88">
        <v>45.254572332015812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5.4449999999999994</v>
      </c>
      <c r="AG88">
        <v>13.401392159999999</v>
      </c>
      <c r="AH88">
        <v>0</v>
      </c>
      <c r="AI88">
        <v>0</v>
      </c>
      <c r="AJ88">
        <v>0</v>
      </c>
      <c r="AK88">
        <v>15.766649999999998</v>
      </c>
      <c r="AL88">
        <v>0</v>
      </c>
      <c r="AM88">
        <v>0</v>
      </c>
      <c r="AN88">
        <v>0.43998999999999994</v>
      </c>
      <c r="AO88">
        <v>0</v>
      </c>
      <c r="AP88">
        <v>0.98252699999999993</v>
      </c>
      <c r="AQ88">
        <v>19.098039999999997</v>
      </c>
      <c r="AR88">
        <v>4.0644863999999998</v>
      </c>
      <c r="AS88">
        <v>3.0953051999999999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18.207153345404073</v>
      </c>
      <c r="BB88">
        <f t="shared" si="1"/>
        <v>438.11247314812596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223.93760284286498</v>
      </c>
      <c r="M89">
        <v>28.225017580626385</v>
      </c>
      <c r="N89">
        <v>36.239583333333336</v>
      </c>
      <c r="O89">
        <v>0</v>
      </c>
      <c r="P89">
        <v>31.902925022720385</v>
      </c>
      <c r="Q89">
        <v>2.0006383603757474</v>
      </c>
      <c r="R89">
        <v>2.9992899408284019</v>
      </c>
      <c r="S89">
        <v>2.0410578787878788</v>
      </c>
      <c r="T89">
        <v>0</v>
      </c>
      <c r="U89">
        <v>21.425548441977078</v>
      </c>
      <c r="V89">
        <v>0</v>
      </c>
      <c r="W89">
        <v>0</v>
      </c>
      <c r="X89">
        <v>45.254572332015812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2.7225000000000001</v>
      </c>
      <c r="AG89">
        <v>13.401392159999999</v>
      </c>
      <c r="AH89">
        <v>0</v>
      </c>
      <c r="AI89">
        <v>0</v>
      </c>
      <c r="AJ89">
        <v>0</v>
      </c>
      <c r="AK89">
        <v>15.766649999999998</v>
      </c>
      <c r="AL89">
        <v>0</v>
      </c>
      <c r="AM89">
        <v>0</v>
      </c>
      <c r="AN89">
        <v>0.43998999999999994</v>
      </c>
      <c r="AO89">
        <v>0</v>
      </c>
      <c r="AP89">
        <v>0.78602159999999999</v>
      </c>
      <c r="AQ89">
        <v>19.098039999999997</v>
      </c>
      <c r="AR89">
        <v>4.0644863999999998</v>
      </c>
      <c r="AS89">
        <v>3.0953051999999999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18.09068519868115</v>
      </c>
      <c r="BB89">
        <f t="shared" si="1"/>
        <v>435.30993589484893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223.93619990402644</v>
      </c>
      <c r="M90">
        <v>28.225017580626385</v>
      </c>
      <c r="N90">
        <v>36.239583333333336</v>
      </c>
      <c r="O90">
        <v>0</v>
      </c>
      <c r="P90">
        <v>31.902925022720385</v>
      </c>
      <c r="Q90">
        <v>2.0006383603757474</v>
      </c>
      <c r="R90">
        <v>2.9992899408284019</v>
      </c>
      <c r="S90">
        <v>2.0410578787878788</v>
      </c>
      <c r="T90">
        <v>0</v>
      </c>
      <c r="U90">
        <v>21.425548441977078</v>
      </c>
      <c r="V90">
        <v>0</v>
      </c>
      <c r="W90">
        <v>0</v>
      </c>
      <c r="X90">
        <v>45.254572332015812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2.7225000000000001</v>
      </c>
      <c r="AG90">
        <v>13.401392159999999</v>
      </c>
      <c r="AH90">
        <v>0</v>
      </c>
      <c r="AI90">
        <v>0</v>
      </c>
      <c r="AJ90">
        <v>0</v>
      </c>
      <c r="AK90">
        <v>15.766649999999998</v>
      </c>
      <c r="AL90">
        <v>0</v>
      </c>
      <c r="AM90">
        <v>0</v>
      </c>
      <c r="AN90">
        <v>0.43998999999999994</v>
      </c>
      <c r="AO90">
        <v>0</v>
      </c>
      <c r="AP90">
        <v>0.78602159999999999</v>
      </c>
      <c r="AQ90">
        <v>14.323530000000002</v>
      </c>
      <c r="AR90">
        <v>4.0644863999999998</v>
      </c>
      <c r="AS90">
        <v>3.0953051999999999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17.900126238799331</v>
      </c>
      <c r="BB90">
        <f t="shared" si="1"/>
        <v>430.72458191589226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223.93374467869452</v>
      </c>
      <c r="M91">
        <v>28.225017580626385</v>
      </c>
      <c r="N91">
        <v>36.239583333333336</v>
      </c>
      <c r="O91">
        <v>0</v>
      </c>
      <c r="P91">
        <v>31.902925022720385</v>
      </c>
      <c r="Q91">
        <v>2.0006383603757474</v>
      </c>
      <c r="R91">
        <v>2.9992899408284019</v>
      </c>
      <c r="S91">
        <v>2.0410578787878788</v>
      </c>
      <c r="T91">
        <v>0</v>
      </c>
      <c r="U91">
        <v>21.425548441977078</v>
      </c>
      <c r="V91">
        <v>0</v>
      </c>
      <c r="W91">
        <v>0</v>
      </c>
      <c r="X91">
        <v>45.254572332015812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2.7225000000000001</v>
      </c>
      <c r="AG91">
        <v>13.401392159999999</v>
      </c>
      <c r="AH91">
        <v>0</v>
      </c>
      <c r="AI91">
        <v>0</v>
      </c>
      <c r="AJ91">
        <v>0</v>
      </c>
      <c r="AK91">
        <v>15.766649999999998</v>
      </c>
      <c r="AL91">
        <v>0</v>
      </c>
      <c r="AM91">
        <v>0</v>
      </c>
      <c r="AN91">
        <v>0.43998999999999994</v>
      </c>
      <c r="AO91">
        <v>0</v>
      </c>
      <c r="AP91">
        <v>0.78602159999999999</v>
      </c>
      <c r="AQ91">
        <v>9.5490199999999987</v>
      </c>
      <c r="AR91">
        <v>4.0644863999999998</v>
      </c>
      <c r="AS91">
        <v>3.7143662399999999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17.734225755932076</v>
      </c>
      <c r="BB91">
        <f t="shared" si="1"/>
        <v>426.73257821342759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223.93909668224603</v>
      </c>
      <c r="M92">
        <v>28.225017580626385</v>
      </c>
      <c r="N92">
        <v>36.239583333333336</v>
      </c>
      <c r="O92">
        <v>0</v>
      </c>
      <c r="P92">
        <v>31.902925022720385</v>
      </c>
      <c r="Q92">
        <v>2.0006383603757474</v>
      </c>
      <c r="R92">
        <v>2.9992899408284019</v>
      </c>
      <c r="S92">
        <v>2.0410578787878788</v>
      </c>
      <c r="T92">
        <v>0</v>
      </c>
      <c r="U92">
        <v>21.425548441977078</v>
      </c>
      <c r="V92">
        <v>0</v>
      </c>
      <c r="W92">
        <v>0</v>
      </c>
      <c r="X92">
        <v>45.254572332015812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2.7225000000000001</v>
      </c>
      <c r="AG92">
        <v>13.401392159999999</v>
      </c>
      <c r="AH92">
        <v>0</v>
      </c>
      <c r="AI92">
        <v>0</v>
      </c>
      <c r="AJ92">
        <v>0</v>
      </c>
      <c r="AK92">
        <v>15.766649999999998</v>
      </c>
      <c r="AL92">
        <v>0</v>
      </c>
      <c r="AM92">
        <v>0</v>
      </c>
      <c r="AN92">
        <v>0.43998999999999994</v>
      </c>
      <c r="AO92">
        <v>0</v>
      </c>
      <c r="AP92">
        <v>0.78602159999999999</v>
      </c>
      <c r="AQ92">
        <v>4.7745099999999994</v>
      </c>
      <c r="AR92">
        <v>4.0644863999999998</v>
      </c>
      <c r="AS92">
        <v>3.7143662399999999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17.54393631234559</v>
      </c>
      <c r="BB92">
        <f t="shared" si="1"/>
        <v>422.1537096605656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223.93337863790811</v>
      </c>
      <c r="M93">
        <v>28.225017580626385</v>
      </c>
      <c r="N93">
        <v>36.239583333333336</v>
      </c>
      <c r="O93">
        <v>0</v>
      </c>
      <c r="P93">
        <v>31.902925022720385</v>
      </c>
      <c r="Q93">
        <v>2.0006383603757474</v>
      </c>
      <c r="R93">
        <v>2.9992899408284019</v>
      </c>
      <c r="S93">
        <v>2.0410578787878788</v>
      </c>
      <c r="T93">
        <v>0</v>
      </c>
      <c r="U93">
        <v>21.425548441977078</v>
      </c>
      <c r="V93">
        <v>0</v>
      </c>
      <c r="W93">
        <v>0</v>
      </c>
      <c r="X93">
        <v>8.9994216812038736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2.7225000000000001</v>
      </c>
      <c r="AG93">
        <v>13.401392159999999</v>
      </c>
      <c r="AH93">
        <v>0</v>
      </c>
      <c r="AI93">
        <v>0</v>
      </c>
      <c r="AJ93">
        <v>0</v>
      </c>
      <c r="AK93">
        <v>15.766649999999998</v>
      </c>
      <c r="AL93">
        <v>0</v>
      </c>
      <c r="AM93">
        <v>0</v>
      </c>
      <c r="AN93">
        <v>0.43998999999999994</v>
      </c>
      <c r="AO93">
        <v>0</v>
      </c>
      <c r="AP93">
        <v>0.78602159999999999</v>
      </c>
      <c r="AQ93">
        <v>0</v>
      </c>
      <c r="AR93">
        <v>4.0644863999999998</v>
      </c>
      <c r="AS93">
        <v>3.7143662399999999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15.906624982314328</v>
      </c>
      <c r="BB93">
        <f t="shared" si="1"/>
        <v>382.75564229544699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223.93337863790811</v>
      </c>
      <c r="M94">
        <v>28.225017580626385</v>
      </c>
      <c r="N94">
        <v>36.239583333333336</v>
      </c>
      <c r="O94">
        <v>0</v>
      </c>
      <c r="P94">
        <v>0</v>
      </c>
      <c r="Q94">
        <v>2.0006383603757474</v>
      </c>
      <c r="R94">
        <v>2.9992899408284019</v>
      </c>
      <c r="S94">
        <v>2.0410578787878788</v>
      </c>
      <c r="T94">
        <v>0</v>
      </c>
      <c r="U94">
        <v>21.425548441977078</v>
      </c>
      <c r="V94">
        <v>0</v>
      </c>
      <c r="W94">
        <v>0</v>
      </c>
      <c r="X94">
        <v>8.9994216812038736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2.7225000000000001</v>
      </c>
      <c r="AG94">
        <v>13.401392159999999</v>
      </c>
      <c r="AH94">
        <v>0</v>
      </c>
      <c r="AI94">
        <v>0</v>
      </c>
      <c r="AJ94">
        <v>0</v>
      </c>
      <c r="AK94">
        <v>15.766649999999998</v>
      </c>
      <c r="AL94">
        <v>0</v>
      </c>
      <c r="AM94">
        <v>0</v>
      </c>
      <c r="AN94">
        <v>0.43998999999999994</v>
      </c>
      <c r="AO94">
        <v>0</v>
      </c>
      <c r="AP94">
        <v>0.78602159999999999</v>
      </c>
      <c r="AQ94">
        <v>0</v>
      </c>
      <c r="AR94">
        <v>4.0644863999999998</v>
      </c>
      <c r="AS94">
        <v>3.7143662399999999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14.633698413092882</v>
      </c>
      <c r="BB94">
        <f t="shared" si="1"/>
        <v>352.12564384194803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223.93337863790811</v>
      </c>
      <c r="M95">
        <v>28.225017580626385</v>
      </c>
      <c r="N95">
        <v>36.239583333333336</v>
      </c>
      <c r="O95">
        <v>0</v>
      </c>
      <c r="P95">
        <v>0</v>
      </c>
      <c r="Q95">
        <v>2.0006383603757474</v>
      </c>
      <c r="R95">
        <v>2.9995560491579427</v>
      </c>
      <c r="S95">
        <v>2.0415860606060607</v>
      </c>
      <c r="T95">
        <v>0</v>
      </c>
      <c r="U95">
        <v>21.425548441977078</v>
      </c>
      <c r="V95">
        <v>0</v>
      </c>
      <c r="W95">
        <v>0</v>
      </c>
      <c r="X95">
        <v>8.9994216812038736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2.7225000000000001</v>
      </c>
      <c r="AG95">
        <v>13.401392159999999</v>
      </c>
      <c r="AH95">
        <v>0</v>
      </c>
      <c r="AI95">
        <v>0</v>
      </c>
      <c r="AJ95">
        <v>0</v>
      </c>
      <c r="AK95">
        <v>15.766649999999998</v>
      </c>
      <c r="AL95">
        <v>0</v>
      </c>
      <c r="AM95">
        <v>0</v>
      </c>
      <c r="AN95">
        <v>0.43998999999999994</v>
      </c>
      <c r="AO95">
        <v>0</v>
      </c>
      <c r="AP95">
        <v>0.78602159999999999</v>
      </c>
      <c r="AQ95">
        <v>0</v>
      </c>
      <c r="AR95">
        <v>4.0644863999999998</v>
      </c>
      <c r="AS95">
        <v>3.0953051999999999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14.609029775329706</v>
      </c>
      <c r="BB95">
        <f t="shared" si="1"/>
        <v>351.53204572985891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5.0723865504648256</v>
      </c>
      <c r="L96">
        <v>223.93337863790811</v>
      </c>
      <c r="M96">
        <v>0</v>
      </c>
      <c r="N96">
        <v>0</v>
      </c>
      <c r="O96">
        <v>0</v>
      </c>
      <c r="P96">
        <v>0</v>
      </c>
      <c r="Q96">
        <v>2</v>
      </c>
      <c r="R96">
        <v>6.5714835792031092</v>
      </c>
      <c r="S96">
        <v>4.0218259777601268</v>
      </c>
      <c r="T96">
        <v>0</v>
      </c>
      <c r="U96">
        <v>21.425548441977078</v>
      </c>
      <c r="V96">
        <v>0</v>
      </c>
      <c r="W96">
        <v>0</v>
      </c>
      <c r="X96">
        <v>8.9989985170033258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2.7225000000000001</v>
      </c>
      <c r="AG96">
        <v>13.401392159999999</v>
      </c>
      <c r="AH96">
        <v>0</v>
      </c>
      <c r="AI96">
        <v>0</v>
      </c>
      <c r="AJ96">
        <v>0</v>
      </c>
      <c r="AK96">
        <v>15.766649999999998</v>
      </c>
      <c r="AL96">
        <v>0</v>
      </c>
      <c r="AM96">
        <v>0</v>
      </c>
      <c r="AN96">
        <v>0.43998999999999994</v>
      </c>
      <c r="AO96">
        <v>0</v>
      </c>
      <c r="AP96">
        <v>0.78602159999999999</v>
      </c>
      <c r="AQ96">
        <v>0</v>
      </c>
      <c r="AR96">
        <v>4.0644863999999998</v>
      </c>
      <c r="AS96">
        <v>3.0953051999999999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12.460769559594299</v>
      </c>
      <c r="BB96">
        <f t="shared" si="1"/>
        <v>299.83919750472234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5.0724095794089088</v>
      </c>
      <c r="L97">
        <v>223.93337863790811</v>
      </c>
      <c r="M97">
        <v>0</v>
      </c>
      <c r="N97">
        <v>0</v>
      </c>
      <c r="O97">
        <v>0</v>
      </c>
      <c r="P97">
        <v>0</v>
      </c>
      <c r="Q97">
        <v>2</v>
      </c>
      <c r="R97">
        <v>6.5714835792031092</v>
      </c>
      <c r="S97">
        <v>4.0218259777601268</v>
      </c>
      <c r="T97">
        <v>0</v>
      </c>
      <c r="U97">
        <v>21.425548441977078</v>
      </c>
      <c r="V97">
        <v>0</v>
      </c>
      <c r="W97">
        <v>0</v>
      </c>
      <c r="X97">
        <v>10.435901263890948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2.7225000000000001</v>
      </c>
      <c r="AG97">
        <v>13.401392159999999</v>
      </c>
      <c r="AH97">
        <v>0</v>
      </c>
      <c r="AI97">
        <v>0</v>
      </c>
      <c r="AJ97">
        <v>0</v>
      </c>
      <c r="AK97">
        <v>15.766649999999998</v>
      </c>
      <c r="AL97">
        <v>0</v>
      </c>
      <c r="AM97">
        <v>0</v>
      </c>
      <c r="AN97">
        <v>0.43998999999999994</v>
      </c>
      <c r="AO97">
        <v>0</v>
      </c>
      <c r="AP97">
        <v>0.78602159999999999</v>
      </c>
      <c r="AQ97">
        <v>0</v>
      </c>
      <c r="AR97">
        <v>2.7096575999999999</v>
      </c>
      <c r="AS97">
        <v>3.0953051999999999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12.464045281129431</v>
      </c>
      <c r="BB97">
        <f t="shared" si="1"/>
        <v>299.91801875901893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5.0723865504648256</v>
      </c>
      <c r="L98">
        <v>223.93337863790811</v>
      </c>
      <c r="M98">
        <v>0</v>
      </c>
      <c r="N98">
        <v>0</v>
      </c>
      <c r="O98">
        <v>0</v>
      </c>
      <c r="P98">
        <v>0</v>
      </c>
      <c r="Q98">
        <v>2</v>
      </c>
      <c r="R98">
        <v>6.5714835792031092</v>
      </c>
      <c r="S98">
        <v>4.0218259777601268</v>
      </c>
      <c r="T98">
        <v>0</v>
      </c>
      <c r="U98">
        <v>21.425548441977078</v>
      </c>
      <c r="V98">
        <v>0</v>
      </c>
      <c r="W98">
        <v>0</v>
      </c>
      <c r="X98">
        <v>10.435901263890948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2.7225000000000001</v>
      </c>
      <c r="AG98">
        <v>13.401392159999999</v>
      </c>
      <c r="AH98">
        <v>0</v>
      </c>
      <c r="AI98">
        <v>0</v>
      </c>
      <c r="AJ98">
        <v>0</v>
      </c>
      <c r="AK98">
        <v>15.766649999999998</v>
      </c>
      <c r="AL98">
        <v>0</v>
      </c>
      <c r="AM98">
        <v>0</v>
      </c>
      <c r="AN98">
        <v>0.43998999999999994</v>
      </c>
      <c r="AO98">
        <v>0</v>
      </c>
      <c r="AP98">
        <v>0.78602159999999999</v>
      </c>
      <c r="AQ98">
        <v>0</v>
      </c>
      <c r="AR98">
        <v>2.7096575999999999</v>
      </c>
      <c r="AS98">
        <v>3.0953051999999999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12.464044362134009</v>
      </c>
      <c r="BB98">
        <f t="shared" si="1"/>
        <v>299.91799664907029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0.15296305022949758</v>
      </c>
      <c r="L99">
        <f t="shared" si="2"/>
        <v>7.8143007650194383</v>
      </c>
      <c r="M99">
        <f t="shared" si="2"/>
        <v>0.65625415816665544</v>
      </c>
      <c r="N99">
        <f t="shared" si="2"/>
        <v>0.84258911870680442</v>
      </c>
      <c r="O99">
        <f t="shared" si="2"/>
        <v>0</v>
      </c>
      <c r="P99">
        <f t="shared" si="2"/>
        <v>0.60175516226472825</v>
      </c>
      <c r="Q99">
        <f t="shared" si="2"/>
        <v>0.11623266748461458</v>
      </c>
      <c r="R99">
        <f t="shared" si="2"/>
        <v>0.24183420508201317</v>
      </c>
      <c r="S99">
        <f t="shared" si="2"/>
        <v>0.14928972573048488</v>
      </c>
      <c r="T99">
        <f t="shared" si="2"/>
        <v>0</v>
      </c>
      <c r="U99">
        <f t="shared" si="2"/>
        <v>0.59906039521172005</v>
      </c>
      <c r="V99">
        <f t="shared" si="2"/>
        <v>0</v>
      </c>
      <c r="W99">
        <f t="shared" si="2"/>
        <v>0</v>
      </c>
      <c r="X99">
        <f t="shared" si="2"/>
        <v>0.85575445183690657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4.5450258594000002E-2</v>
      </c>
      <c r="AC99">
        <f t="shared" si="2"/>
        <v>4.1649324285399983E-2</v>
      </c>
      <c r="AD99">
        <f t="shared" si="2"/>
        <v>4.4785370531200006E-2</v>
      </c>
      <c r="AE99">
        <f t="shared" si="2"/>
        <v>7.5180685902400082E-2</v>
      </c>
      <c r="AF99">
        <f t="shared" si="2"/>
        <v>0.10436250000000001</v>
      </c>
      <c r="AG99">
        <f t="shared" si="2"/>
        <v>0.32163341183999944</v>
      </c>
      <c r="AH99">
        <f t="shared" si="2"/>
        <v>0.20918851199999988</v>
      </c>
      <c r="AI99">
        <f t="shared" si="2"/>
        <v>1.3474195800000003E-2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0</v>
      </c>
      <c r="AN99">
        <f t="shared" si="2"/>
        <v>1.0559760000000024E-2</v>
      </c>
      <c r="AO99">
        <f t="shared" si="2"/>
        <v>0</v>
      </c>
      <c r="AP99">
        <f t="shared" si="2"/>
        <v>2.2401615599999973E-2</v>
      </c>
      <c r="AQ99">
        <f t="shared" si="2"/>
        <v>0.18498809999999985</v>
      </c>
      <c r="AR99">
        <f t="shared" si="2"/>
        <v>6.892691520000005E-2</v>
      </c>
      <c r="AS99">
        <f t="shared" si="2"/>
        <v>7.3162697243999958E-2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0.54360551117453648</v>
      </c>
      <c r="BB99">
        <f t="shared" si="1"/>
        <v>13.080591135555327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0.59837200000000124</v>
      </c>
      <c r="BB3">
        <f>SUM(B3:AZ3)-BA3</f>
        <v>14.398427999999999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14.926211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0.5955560000000002</v>
      </c>
      <c r="BB4">
        <f t="shared" ref="BB4:BB67" si="0">SUM(B4:AZ4)-BA4</f>
        <v>14.330655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0.59837200000000124</v>
      </c>
      <c r="BB5">
        <f t="shared" si="0"/>
        <v>14.398427999999999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0.59837200000000124</v>
      </c>
      <c r="BB6">
        <f t="shared" si="0"/>
        <v>14.398427999999999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0.59837200000000124</v>
      </c>
      <c r="BB7">
        <f t="shared" si="0"/>
        <v>14.398427999999999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8.5292630000000003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0.3403179999999999</v>
      </c>
      <c r="BB8">
        <f t="shared" si="0"/>
        <v>8.1889450000000004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0.59837200000000124</v>
      </c>
      <c r="BB9">
        <f t="shared" si="0"/>
        <v>14.398427999999999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14.926211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0.5955560000000002</v>
      </c>
      <c r="BB10">
        <f t="shared" si="0"/>
        <v>14.330655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14.926211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0.5955560000000002</v>
      </c>
      <c r="BB11">
        <f t="shared" si="0"/>
        <v>14.330655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0.59837200000000124</v>
      </c>
      <c r="BB12">
        <f t="shared" si="0"/>
        <v>14.398427999999999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14.926211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0.5955560000000002</v>
      </c>
      <c r="BB13">
        <f t="shared" si="0"/>
        <v>14.330655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9.595421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0.38285699999999956</v>
      </c>
      <c r="BB14">
        <f t="shared" si="0"/>
        <v>9.2125640000000004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0.59837200000000124</v>
      </c>
      <c r="BB15">
        <f t="shared" si="0"/>
        <v>14.398427999999999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0.59837200000000124</v>
      </c>
      <c r="BB16">
        <f t="shared" si="0"/>
        <v>14.398427999999999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0.59837200000000124</v>
      </c>
      <c r="BB17">
        <f t="shared" si="0"/>
        <v>14.398427999999999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0.59837200000000124</v>
      </c>
      <c r="BB18">
        <f t="shared" si="0"/>
        <v>14.398427999999999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0.59837200000000124</v>
      </c>
      <c r="BB19">
        <f t="shared" si="0"/>
        <v>14.398427999999999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11.727736999999999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0.46793699999999916</v>
      </c>
      <c r="BB20">
        <f t="shared" si="0"/>
        <v>11.2598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0.59837200000000124</v>
      </c>
      <c r="BB21">
        <f t="shared" si="0"/>
        <v>14.398427999999999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0.59837200000000124</v>
      </c>
      <c r="BB22">
        <f t="shared" si="0"/>
        <v>14.398427999999999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0.59837200000000124</v>
      </c>
      <c r="BB23">
        <f t="shared" si="0"/>
        <v>14.398427999999999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0.59837200000000124</v>
      </c>
      <c r="BB24">
        <f t="shared" si="0"/>
        <v>14.398427999999999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0.59837200000000124</v>
      </c>
      <c r="BB25">
        <f t="shared" si="0"/>
        <v>14.398427999999999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11.727736999999999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0.46793699999999916</v>
      </c>
      <c r="BB26">
        <f t="shared" si="0"/>
        <v>11.2598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0.59837200000000124</v>
      </c>
      <c r="BB27">
        <f t="shared" si="0"/>
        <v>14.398427999999999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0.59837200000000124</v>
      </c>
      <c r="BB28">
        <f t="shared" si="0"/>
        <v>14.398427999999999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0.59837200000000124</v>
      </c>
      <c r="BB29">
        <f t="shared" si="0"/>
        <v>14.398427999999999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0.59837200000000124</v>
      </c>
      <c r="BB30">
        <f t="shared" si="0"/>
        <v>14.398427999999999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0.59837200000000124</v>
      </c>
      <c r="BB31">
        <f t="shared" si="0"/>
        <v>14.398427999999999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12.793894999999999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0.51047599999999882</v>
      </c>
      <c r="BB32">
        <f t="shared" si="0"/>
        <v>12.283419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0.59837200000000124</v>
      </c>
      <c r="BB33">
        <f t="shared" si="0"/>
        <v>14.398427999999999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0.59837200000000124</v>
      </c>
      <c r="BB34">
        <f t="shared" si="0"/>
        <v>14.398427999999999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0.59837200000000124</v>
      </c>
      <c r="BB35">
        <f t="shared" si="0"/>
        <v>14.398427999999999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0.59837200000000124</v>
      </c>
      <c r="BB36">
        <f t="shared" si="0"/>
        <v>14.398427999999999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0.59837200000000124</v>
      </c>
      <c r="BB37">
        <f t="shared" si="0"/>
        <v>14.398427999999999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12.793894999999999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0.51047599999999882</v>
      </c>
      <c r="BB38">
        <f t="shared" si="0"/>
        <v>12.283419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0.59837200000000124</v>
      </c>
      <c r="BB39">
        <f t="shared" si="0"/>
        <v>14.398427999999999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0.59837200000000124</v>
      </c>
      <c r="BB40">
        <f t="shared" si="0"/>
        <v>14.398427999999999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0.59837200000000124</v>
      </c>
      <c r="BB41">
        <f t="shared" si="0"/>
        <v>14.398427999999999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0.59837200000000124</v>
      </c>
      <c r="BB42">
        <f t="shared" si="0"/>
        <v>14.398427999999999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0.59837200000000124</v>
      </c>
      <c r="BB43">
        <f t="shared" si="0"/>
        <v>14.398427999999999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11.727736999999999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0.46793699999999916</v>
      </c>
      <c r="BB44">
        <f t="shared" si="0"/>
        <v>11.2598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0.59837200000000124</v>
      </c>
      <c r="BB45">
        <f t="shared" si="0"/>
        <v>14.398427999999999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0.59837200000000124</v>
      </c>
      <c r="BB46">
        <f t="shared" si="0"/>
        <v>14.398427999999999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0.59837200000000124</v>
      </c>
      <c r="BB47">
        <f t="shared" si="0"/>
        <v>14.398427999999999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0.59837200000000124</v>
      </c>
      <c r="BB48">
        <f t="shared" si="0"/>
        <v>14.398427999999999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0.59837200000000124</v>
      </c>
      <c r="BB49">
        <f t="shared" si="0"/>
        <v>14.398427999999999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11.727736999999999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0.46793699999999916</v>
      </c>
      <c r="BB50">
        <f t="shared" si="0"/>
        <v>11.2598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0.59837200000000124</v>
      </c>
      <c r="BB51">
        <f t="shared" si="0"/>
        <v>14.398427999999999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0.59837200000000124</v>
      </c>
      <c r="BB52">
        <f t="shared" si="0"/>
        <v>14.398427999999999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0.59837200000000124</v>
      </c>
      <c r="BB53">
        <f t="shared" si="0"/>
        <v>14.398427999999999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0.59837200000000124</v>
      </c>
      <c r="BB54">
        <f t="shared" si="0"/>
        <v>14.398427999999999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0.59837200000000124</v>
      </c>
      <c r="BB55">
        <f t="shared" si="0"/>
        <v>14.398427999999999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11.727736999999999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0.46793699999999916</v>
      </c>
      <c r="BB56">
        <f t="shared" si="0"/>
        <v>11.2598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0.59837200000000124</v>
      </c>
      <c r="BB57">
        <f t="shared" si="0"/>
        <v>14.398427999999999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0.59837200000000124</v>
      </c>
      <c r="BB58">
        <f t="shared" si="0"/>
        <v>14.398427999999999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0.59837200000000124</v>
      </c>
      <c r="BB59">
        <f t="shared" si="0"/>
        <v>14.398427999999999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0.59837200000000124</v>
      </c>
      <c r="BB60">
        <f t="shared" si="0"/>
        <v>14.398427999999999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0.59837200000000124</v>
      </c>
      <c r="BB61">
        <f t="shared" si="0"/>
        <v>14.398427999999999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12.793894999999999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0.51047599999999882</v>
      </c>
      <c r="BB62">
        <f t="shared" si="0"/>
        <v>12.283419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0.59837200000000124</v>
      </c>
      <c r="BB63">
        <f t="shared" si="0"/>
        <v>14.398427999999999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0.59837200000000124</v>
      </c>
      <c r="BB64">
        <f t="shared" si="0"/>
        <v>14.398427999999999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0.59837200000000124</v>
      </c>
      <c r="BB65">
        <f t="shared" si="0"/>
        <v>14.398427999999999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0.59837200000000124</v>
      </c>
      <c r="BB66">
        <f t="shared" si="0"/>
        <v>14.398427999999999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0.59837200000000124</v>
      </c>
      <c r="BB67">
        <f t="shared" si="0"/>
        <v>14.398427999999999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11.727736999999999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0.46793699999999916</v>
      </c>
      <c r="BB68">
        <f t="shared" ref="BB68:BB99" si="1">SUM(B68:AZ68)-BA68</f>
        <v>11.2598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0.59837200000000124</v>
      </c>
      <c r="BB69">
        <f t="shared" si="1"/>
        <v>14.398427999999999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0.59837200000000124</v>
      </c>
      <c r="BB70">
        <f t="shared" si="1"/>
        <v>14.398427999999999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0.59837200000000124</v>
      </c>
      <c r="BB71">
        <f t="shared" si="1"/>
        <v>14.398427999999999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0.59837200000000124</v>
      </c>
      <c r="BB72">
        <f t="shared" si="1"/>
        <v>14.398427999999999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0.59837200000000124</v>
      </c>
      <c r="BB73">
        <f t="shared" si="1"/>
        <v>14.398427999999999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13.540206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0.54025399999999912</v>
      </c>
      <c r="BB74">
        <f t="shared" si="1"/>
        <v>12.999952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0.59837200000000124</v>
      </c>
      <c r="BB75">
        <f t="shared" si="1"/>
        <v>14.398427999999999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0.59837200000000124</v>
      </c>
      <c r="BB76">
        <f t="shared" si="1"/>
        <v>14.398427999999999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0.59837200000000124</v>
      </c>
      <c r="BB77">
        <f t="shared" si="1"/>
        <v>14.398427999999999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0.59837200000000124</v>
      </c>
      <c r="BB78">
        <f t="shared" si="1"/>
        <v>14.398427999999999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0.59837200000000124</v>
      </c>
      <c r="BB79">
        <f t="shared" si="1"/>
        <v>14.398427999999999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12.793894999999999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0.51047599999999882</v>
      </c>
      <c r="BB80">
        <f t="shared" si="1"/>
        <v>12.283419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0.59837200000000124</v>
      </c>
      <c r="BB81">
        <f t="shared" si="1"/>
        <v>14.398427999999999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0.59837200000000124</v>
      </c>
      <c r="BB82">
        <f t="shared" si="1"/>
        <v>14.398427999999999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0.59837200000000124</v>
      </c>
      <c r="BB83">
        <f t="shared" si="1"/>
        <v>14.398427999999999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0.59837200000000124</v>
      </c>
      <c r="BB84">
        <f t="shared" si="1"/>
        <v>14.398427999999999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0.59837200000000124</v>
      </c>
      <c r="BB85">
        <f t="shared" si="1"/>
        <v>14.398427999999999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12.793894999999999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0.51047599999999882</v>
      </c>
      <c r="BB86">
        <f t="shared" si="1"/>
        <v>12.283419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0.59837200000000124</v>
      </c>
      <c r="BB87">
        <f t="shared" si="1"/>
        <v>14.398427999999999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0.59837200000000124</v>
      </c>
      <c r="BB88">
        <f t="shared" si="1"/>
        <v>14.398427999999999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0.59837200000000124</v>
      </c>
      <c r="BB89">
        <f t="shared" si="1"/>
        <v>14.398427999999999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0.59837200000000124</v>
      </c>
      <c r="BB90">
        <f t="shared" si="1"/>
        <v>14.398427999999999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0.59837200000000124</v>
      </c>
      <c r="BB91">
        <f t="shared" si="1"/>
        <v>14.398427999999999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11.727736999999999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0.46793699999999916</v>
      </c>
      <c r="BB92">
        <f t="shared" si="1"/>
        <v>11.2598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0.59837200000000124</v>
      </c>
      <c r="BB93">
        <f t="shared" si="1"/>
        <v>14.398427999999999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0.59837200000000124</v>
      </c>
      <c r="BB94">
        <f t="shared" si="1"/>
        <v>14.398427999999999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0.59837200000000124</v>
      </c>
      <c r="BB95">
        <f t="shared" si="1"/>
        <v>14.398427999999999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0.59837200000000124</v>
      </c>
      <c r="BB96">
        <f t="shared" si="1"/>
        <v>14.398427999999999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0.59837200000000124</v>
      </c>
      <c r="BB97">
        <f t="shared" si="1"/>
        <v>14.398427999999999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9.595421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0.38285699999999956</v>
      </c>
      <c r="BB98">
        <f t="shared" si="1"/>
        <v>9.2125640000000004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0.34669639724999957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1.3833180249999995E-2</v>
      </c>
      <c r="BB99">
        <f t="shared" si="1"/>
        <v>0.33286321699999954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279.3</v>
      </c>
      <c r="L3" s="197">
        <v>100.84</v>
      </c>
      <c r="M3" s="197">
        <v>14.4</v>
      </c>
      <c r="N3" s="197">
        <v>25.92</v>
      </c>
      <c r="O3" s="197">
        <v>68.17</v>
      </c>
      <c r="P3" s="197">
        <v>10.9</v>
      </c>
      <c r="Q3" s="197">
        <v>4.8</v>
      </c>
      <c r="R3" s="197">
        <v>9.19</v>
      </c>
      <c r="S3" s="197">
        <v>6</v>
      </c>
      <c r="T3" s="197">
        <v>0</v>
      </c>
      <c r="U3" s="197">
        <v>59.62</v>
      </c>
      <c r="V3" s="197">
        <v>0</v>
      </c>
      <c r="W3" s="197">
        <v>0</v>
      </c>
      <c r="X3" s="197">
        <v>21.05</v>
      </c>
      <c r="Y3" s="197">
        <v>0</v>
      </c>
      <c r="Z3" s="197">
        <v>78.73</v>
      </c>
      <c r="AA3" s="197">
        <v>19.2</v>
      </c>
      <c r="AB3" s="197">
        <v>0</v>
      </c>
      <c r="AC3" s="197">
        <v>15.59</v>
      </c>
      <c r="AD3" s="197">
        <v>0</v>
      </c>
      <c r="AE3" s="197">
        <v>0</v>
      </c>
      <c r="AF3" s="197">
        <v>0</v>
      </c>
      <c r="AG3" s="197">
        <v>44.7</v>
      </c>
      <c r="AH3" s="197">
        <v>0</v>
      </c>
      <c r="AI3" s="197">
        <v>0</v>
      </c>
      <c r="AJ3" s="197">
        <v>0</v>
      </c>
      <c r="AK3" s="197">
        <v>77.36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279.29000000000002</v>
      </c>
      <c r="L4" s="197">
        <v>100.84</v>
      </c>
      <c r="M4" s="197">
        <v>14.4</v>
      </c>
      <c r="N4" s="197">
        <v>14.4</v>
      </c>
      <c r="O4" s="197">
        <v>48.01</v>
      </c>
      <c r="P4" s="197">
        <v>6.72</v>
      </c>
      <c r="Q4" s="197">
        <v>4.8</v>
      </c>
      <c r="R4" s="197">
        <v>9.19</v>
      </c>
      <c r="S4" s="197">
        <v>6</v>
      </c>
      <c r="T4" s="197">
        <v>0</v>
      </c>
      <c r="U4" s="197">
        <v>59.62</v>
      </c>
      <c r="V4" s="197">
        <v>0</v>
      </c>
      <c r="W4" s="197">
        <v>0</v>
      </c>
      <c r="X4" s="197">
        <v>19.2</v>
      </c>
      <c r="Y4" s="197">
        <v>0</v>
      </c>
      <c r="Z4" s="197">
        <v>78.73</v>
      </c>
      <c r="AA4" s="197">
        <v>19.2</v>
      </c>
      <c r="AB4" s="197">
        <v>0</v>
      </c>
      <c r="AC4" s="197">
        <v>15.59</v>
      </c>
      <c r="AD4" s="197">
        <v>0</v>
      </c>
      <c r="AE4" s="197">
        <v>0</v>
      </c>
      <c r="AF4" s="197">
        <v>0</v>
      </c>
      <c r="AG4" s="197">
        <v>44.7</v>
      </c>
      <c r="AH4" s="197">
        <v>0</v>
      </c>
      <c r="AI4" s="197">
        <v>0</v>
      </c>
      <c r="AJ4" s="197">
        <v>0</v>
      </c>
      <c r="AK4" s="197">
        <v>77.36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279.3</v>
      </c>
      <c r="L5" s="197">
        <v>100.84</v>
      </c>
      <c r="M5" s="197">
        <v>9.6</v>
      </c>
      <c r="N5" s="197">
        <v>12.48</v>
      </c>
      <c r="O5" s="197">
        <v>19.2</v>
      </c>
      <c r="P5" s="197">
        <v>6.72</v>
      </c>
      <c r="Q5" s="197">
        <v>4.8</v>
      </c>
      <c r="R5" s="197">
        <v>9.33</v>
      </c>
      <c r="S5" s="197">
        <v>6</v>
      </c>
      <c r="T5" s="197">
        <v>0</v>
      </c>
      <c r="U5" s="197">
        <v>59.62</v>
      </c>
      <c r="V5" s="197">
        <v>0</v>
      </c>
      <c r="W5" s="197">
        <v>0</v>
      </c>
      <c r="X5" s="197">
        <v>19.2</v>
      </c>
      <c r="Y5" s="197">
        <v>0</v>
      </c>
      <c r="Z5" s="197">
        <v>78.73</v>
      </c>
      <c r="AA5" s="197">
        <v>19.2</v>
      </c>
      <c r="AB5" s="197">
        <v>0</v>
      </c>
      <c r="AC5" s="197">
        <v>15.59</v>
      </c>
      <c r="AD5" s="197">
        <v>0</v>
      </c>
      <c r="AE5" s="197">
        <v>0</v>
      </c>
      <c r="AF5" s="197">
        <v>0</v>
      </c>
      <c r="AG5" s="197">
        <v>44.7</v>
      </c>
      <c r="AH5" s="197">
        <v>0</v>
      </c>
      <c r="AI5" s="197">
        <v>0</v>
      </c>
      <c r="AJ5" s="197">
        <v>0</v>
      </c>
      <c r="AK5" s="197">
        <v>77.36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279.29000000000002</v>
      </c>
      <c r="L6" s="197">
        <v>100.84</v>
      </c>
      <c r="M6" s="197">
        <v>0</v>
      </c>
      <c r="N6" s="197">
        <v>9.6</v>
      </c>
      <c r="O6" s="197">
        <v>9.6</v>
      </c>
      <c r="P6" s="197">
        <v>6.72</v>
      </c>
      <c r="Q6" s="197">
        <v>4.8</v>
      </c>
      <c r="R6" s="197">
        <v>9.33</v>
      </c>
      <c r="S6" s="197">
        <v>6</v>
      </c>
      <c r="T6" s="197">
        <v>0</v>
      </c>
      <c r="U6" s="197">
        <v>59.62</v>
      </c>
      <c r="V6" s="197">
        <v>0</v>
      </c>
      <c r="W6" s="197">
        <v>0</v>
      </c>
      <c r="X6" s="197">
        <v>19.2</v>
      </c>
      <c r="Y6" s="197">
        <v>0</v>
      </c>
      <c r="Z6" s="197">
        <v>78.73</v>
      </c>
      <c r="AA6" s="197">
        <v>19.2</v>
      </c>
      <c r="AB6" s="197">
        <v>0</v>
      </c>
      <c r="AC6" s="197">
        <v>15.59</v>
      </c>
      <c r="AD6" s="197">
        <v>0</v>
      </c>
      <c r="AE6" s="197">
        <v>0</v>
      </c>
      <c r="AF6" s="197">
        <v>0</v>
      </c>
      <c r="AG6" s="197">
        <v>44.7</v>
      </c>
      <c r="AH6" s="197">
        <v>0</v>
      </c>
      <c r="AI6" s="197">
        <v>0</v>
      </c>
      <c r="AJ6" s="197">
        <v>0</v>
      </c>
      <c r="AK6" s="197">
        <v>77.36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279.3</v>
      </c>
      <c r="L7" s="197">
        <v>100.84</v>
      </c>
      <c r="M7" s="197">
        <v>0.96</v>
      </c>
      <c r="N7" s="197">
        <v>9.2200000000000006</v>
      </c>
      <c r="O7" s="197">
        <v>12.91</v>
      </c>
      <c r="P7" s="197">
        <v>6.45</v>
      </c>
      <c r="Q7" s="197">
        <v>4.8</v>
      </c>
      <c r="R7" s="197">
        <v>9.33</v>
      </c>
      <c r="S7" s="197">
        <v>6</v>
      </c>
      <c r="T7" s="197">
        <v>0</v>
      </c>
      <c r="U7" s="197">
        <v>59.62</v>
      </c>
      <c r="V7" s="197">
        <v>0</v>
      </c>
      <c r="W7" s="197">
        <v>0</v>
      </c>
      <c r="X7" s="197">
        <v>19.2</v>
      </c>
      <c r="Y7" s="197">
        <v>0</v>
      </c>
      <c r="Z7" s="197">
        <v>78.73</v>
      </c>
      <c r="AA7" s="197">
        <v>19.2</v>
      </c>
      <c r="AB7" s="197">
        <v>0</v>
      </c>
      <c r="AC7" s="197">
        <v>15.59</v>
      </c>
      <c r="AD7" s="197">
        <v>0</v>
      </c>
      <c r="AE7" s="197">
        <v>0</v>
      </c>
      <c r="AF7" s="197">
        <v>0</v>
      </c>
      <c r="AG7" s="197">
        <v>44.7</v>
      </c>
      <c r="AH7" s="197">
        <v>0</v>
      </c>
      <c r="AI7" s="197">
        <v>0</v>
      </c>
      <c r="AJ7" s="197">
        <v>0</v>
      </c>
      <c r="AK7" s="197">
        <v>77.36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279.29000000000002</v>
      </c>
      <c r="L8" s="197">
        <v>100.84</v>
      </c>
      <c r="M8" s="197">
        <v>0</v>
      </c>
      <c r="N8" s="197">
        <v>0</v>
      </c>
      <c r="O8" s="197">
        <v>0</v>
      </c>
      <c r="P8" s="197">
        <v>0</v>
      </c>
      <c r="Q8" s="197">
        <v>4.8</v>
      </c>
      <c r="R8" s="197">
        <v>9.33</v>
      </c>
      <c r="S8" s="197">
        <v>6</v>
      </c>
      <c r="T8" s="197">
        <v>0</v>
      </c>
      <c r="U8" s="197">
        <v>59.62</v>
      </c>
      <c r="V8" s="197">
        <v>0</v>
      </c>
      <c r="W8" s="197">
        <v>0</v>
      </c>
      <c r="X8" s="197">
        <v>19.2</v>
      </c>
      <c r="Y8" s="197">
        <v>0</v>
      </c>
      <c r="Z8" s="197">
        <v>78.73</v>
      </c>
      <c r="AA8" s="197">
        <v>19.2</v>
      </c>
      <c r="AB8" s="197">
        <v>0</v>
      </c>
      <c r="AC8" s="197">
        <v>15.59</v>
      </c>
      <c r="AD8" s="197">
        <v>0</v>
      </c>
      <c r="AE8" s="197">
        <v>0</v>
      </c>
      <c r="AF8" s="197">
        <v>0</v>
      </c>
      <c r="AG8" s="197">
        <v>44.7</v>
      </c>
      <c r="AH8" s="197">
        <v>0</v>
      </c>
      <c r="AI8" s="197">
        <v>0</v>
      </c>
      <c r="AJ8" s="197">
        <v>0</v>
      </c>
      <c r="AK8" s="197">
        <v>77.36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279.3</v>
      </c>
      <c r="L9" s="197">
        <v>100.84</v>
      </c>
      <c r="M9" s="197">
        <v>0</v>
      </c>
      <c r="N9" s="197">
        <v>8.64</v>
      </c>
      <c r="O9" s="197">
        <v>18.440000000000001</v>
      </c>
      <c r="P9" s="197">
        <v>6.45</v>
      </c>
      <c r="Q9" s="197">
        <v>4.8</v>
      </c>
      <c r="R9" s="197">
        <v>9.33</v>
      </c>
      <c r="S9" s="197">
        <v>6</v>
      </c>
      <c r="T9" s="197">
        <v>0</v>
      </c>
      <c r="U9" s="197">
        <v>59.62</v>
      </c>
      <c r="V9" s="197">
        <v>0</v>
      </c>
      <c r="W9" s="197">
        <v>0</v>
      </c>
      <c r="X9" s="197">
        <v>19.2</v>
      </c>
      <c r="Y9" s="197">
        <v>0</v>
      </c>
      <c r="Z9" s="197">
        <v>78.73</v>
      </c>
      <c r="AA9" s="197">
        <v>14.4</v>
      </c>
      <c r="AB9" s="197">
        <v>0</v>
      </c>
      <c r="AC9" s="197">
        <v>15.59</v>
      </c>
      <c r="AD9" s="197">
        <v>0</v>
      </c>
      <c r="AE9" s="197">
        <v>0</v>
      </c>
      <c r="AF9" s="197">
        <v>0</v>
      </c>
      <c r="AG9" s="197">
        <v>45.55</v>
      </c>
      <c r="AH9" s="197">
        <v>0</v>
      </c>
      <c r="AI9" s="197">
        <v>0</v>
      </c>
      <c r="AJ9" s="197">
        <v>0</v>
      </c>
      <c r="AK9" s="197">
        <v>77.36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279.29000000000002</v>
      </c>
      <c r="L10" s="197">
        <v>100.84</v>
      </c>
      <c r="M10" s="197">
        <v>0</v>
      </c>
      <c r="N10" s="197">
        <v>0</v>
      </c>
      <c r="O10" s="197">
        <v>7.68</v>
      </c>
      <c r="P10" s="197">
        <v>6.45</v>
      </c>
      <c r="Q10" s="197">
        <v>4.8</v>
      </c>
      <c r="R10" s="197">
        <v>9.33</v>
      </c>
      <c r="S10" s="197">
        <v>6</v>
      </c>
      <c r="T10" s="197">
        <v>0</v>
      </c>
      <c r="U10" s="197">
        <v>59.62</v>
      </c>
      <c r="V10" s="197">
        <v>0</v>
      </c>
      <c r="W10" s="197">
        <v>0</v>
      </c>
      <c r="X10" s="197">
        <v>19.2</v>
      </c>
      <c r="Y10" s="197">
        <v>0</v>
      </c>
      <c r="Z10" s="197">
        <v>78.73</v>
      </c>
      <c r="AA10" s="197">
        <v>14.4</v>
      </c>
      <c r="AB10" s="197">
        <v>0</v>
      </c>
      <c r="AC10" s="197">
        <v>15.59</v>
      </c>
      <c r="AD10" s="197">
        <v>0</v>
      </c>
      <c r="AE10" s="197">
        <v>0</v>
      </c>
      <c r="AF10" s="197">
        <v>0</v>
      </c>
      <c r="AG10" s="197">
        <v>44.7</v>
      </c>
      <c r="AH10" s="197">
        <v>0</v>
      </c>
      <c r="AI10" s="197">
        <v>0</v>
      </c>
      <c r="AJ10" s="197">
        <v>0</v>
      </c>
      <c r="AK10" s="197">
        <v>77.36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279.3</v>
      </c>
      <c r="L11" s="197">
        <v>100.84</v>
      </c>
      <c r="M11" s="197">
        <v>0</v>
      </c>
      <c r="N11" s="197">
        <v>0</v>
      </c>
      <c r="O11" s="197">
        <v>0</v>
      </c>
      <c r="P11" s="197">
        <v>0</v>
      </c>
      <c r="Q11" s="197">
        <v>4.8</v>
      </c>
      <c r="R11" s="197">
        <v>9.52</v>
      </c>
      <c r="S11" s="197">
        <v>6</v>
      </c>
      <c r="T11" s="197">
        <v>0</v>
      </c>
      <c r="U11" s="197">
        <v>59.62</v>
      </c>
      <c r="V11" s="197">
        <v>0</v>
      </c>
      <c r="W11" s="197">
        <v>0</v>
      </c>
      <c r="X11" s="197">
        <v>19.2</v>
      </c>
      <c r="Y11" s="197">
        <v>0</v>
      </c>
      <c r="Z11" s="197">
        <v>78.73</v>
      </c>
      <c r="AA11" s="197">
        <v>14.4</v>
      </c>
      <c r="AB11" s="197">
        <v>0</v>
      </c>
      <c r="AC11" s="197">
        <v>15.59</v>
      </c>
      <c r="AD11" s="197">
        <v>0</v>
      </c>
      <c r="AE11" s="197">
        <v>0</v>
      </c>
      <c r="AF11" s="197">
        <v>0</v>
      </c>
      <c r="AG11" s="197">
        <v>44.7</v>
      </c>
      <c r="AH11" s="197">
        <v>0</v>
      </c>
      <c r="AI11" s="197">
        <v>0</v>
      </c>
      <c r="AJ11" s="197">
        <v>0</v>
      </c>
      <c r="AK11" s="197">
        <v>77.36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279.29000000000002</v>
      </c>
      <c r="L12" s="197">
        <v>100.84</v>
      </c>
      <c r="M12" s="197">
        <v>0</v>
      </c>
      <c r="N12" s="197">
        <v>0</v>
      </c>
      <c r="O12" s="197">
        <v>0</v>
      </c>
      <c r="P12" s="197">
        <v>0</v>
      </c>
      <c r="Q12" s="197">
        <v>4.8</v>
      </c>
      <c r="R12" s="197">
        <v>9.52</v>
      </c>
      <c r="S12" s="197">
        <v>6</v>
      </c>
      <c r="T12" s="197">
        <v>0</v>
      </c>
      <c r="U12" s="197">
        <v>59.62</v>
      </c>
      <c r="V12" s="197">
        <v>0</v>
      </c>
      <c r="W12" s="197">
        <v>0</v>
      </c>
      <c r="X12" s="197">
        <v>19.2</v>
      </c>
      <c r="Y12" s="197">
        <v>0</v>
      </c>
      <c r="Z12" s="197">
        <v>78.73</v>
      </c>
      <c r="AA12" s="197">
        <v>14.4</v>
      </c>
      <c r="AB12" s="197">
        <v>0</v>
      </c>
      <c r="AC12" s="197">
        <v>15.59</v>
      </c>
      <c r="AD12" s="197">
        <v>0</v>
      </c>
      <c r="AE12" s="197">
        <v>0</v>
      </c>
      <c r="AF12" s="197">
        <v>0</v>
      </c>
      <c r="AG12" s="197">
        <v>44.7</v>
      </c>
      <c r="AH12" s="197">
        <v>0</v>
      </c>
      <c r="AI12" s="197">
        <v>0</v>
      </c>
      <c r="AJ12" s="197">
        <v>0</v>
      </c>
      <c r="AK12" s="197">
        <v>77.36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279.3</v>
      </c>
      <c r="L13" s="197">
        <v>101.09</v>
      </c>
      <c r="M13" s="197">
        <v>0</v>
      </c>
      <c r="N13" s="197">
        <v>0</v>
      </c>
      <c r="O13" s="197">
        <v>0</v>
      </c>
      <c r="P13" s="197">
        <v>0</v>
      </c>
      <c r="Q13" s="197">
        <v>4.8</v>
      </c>
      <c r="R13" s="197">
        <v>9.52</v>
      </c>
      <c r="S13" s="197">
        <v>6</v>
      </c>
      <c r="T13" s="197">
        <v>0</v>
      </c>
      <c r="U13" s="197">
        <v>59.62</v>
      </c>
      <c r="V13" s="197">
        <v>0</v>
      </c>
      <c r="W13" s="197">
        <v>0</v>
      </c>
      <c r="X13" s="197">
        <v>19.2</v>
      </c>
      <c r="Y13" s="197">
        <v>0</v>
      </c>
      <c r="Z13" s="197">
        <v>78.73</v>
      </c>
      <c r="AA13" s="197">
        <v>14.4</v>
      </c>
      <c r="AB13" s="197">
        <v>0</v>
      </c>
      <c r="AC13" s="197">
        <v>15.59</v>
      </c>
      <c r="AD13" s="197">
        <v>0</v>
      </c>
      <c r="AE13" s="197">
        <v>0</v>
      </c>
      <c r="AF13" s="197">
        <v>0</v>
      </c>
      <c r="AG13" s="197">
        <v>44.7</v>
      </c>
      <c r="AH13" s="197">
        <v>0</v>
      </c>
      <c r="AI13" s="197">
        <v>0</v>
      </c>
      <c r="AJ13" s="197">
        <v>0</v>
      </c>
      <c r="AK13" s="197">
        <v>77.36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279.29000000000002</v>
      </c>
      <c r="L14" s="197">
        <v>101.09</v>
      </c>
      <c r="M14" s="197">
        <v>0</v>
      </c>
      <c r="N14" s="197">
        <v>0</v>
      </c>
      <c r="O14" s="197">
        <v>6.72</v>
      </c>
      <c r="P14" s="197">
        <v>6.45</v>
      </c>
      <c r="Q14" s="197">
        <v>4.8</v>
      </c>
      <c r="R14" s="197">
        <v>9.52</v>
      </c>
      <c r="S14" s="197">
        <v>6</v>
      </c>
      <c r="T14" s="197">
        <v>0</v>
      </c>
      <c r="U14" s="197">
        <v>59.62</v>
      </c>
      <c r="V14" s="197">
        <v>0</v>
      </c>
      <c r="W14" s="197">
        <v>0</v>
      </c>
      <c r="X14" s="197">
        <v>19.2</v>
      </c>
      <c r="Y14" s="197">
        <v>0</v>
      </c>
      <c r="Z14" s="197">
        <v>78.73</v>
      </c>
      <c r="AA14" s="197">
        <v>14.4</v>
      </c>
      <c r="AB14" s="197">
        <v>0</v>
      </c>
      <c r="AC14" s="197">
        <v>15.59</v>
      </c>
      <c r="AD14" s="197">
        <v>0</v>
      </c>
      <c r="AE14" s="197">
        <v>0</v>
      </c>
      <c r="AF14" s="197">
        <v>0</v>
      </c>
      <c r="AG14" s="197">
        <v>44.7</v>
      </c>
      <c r="AH14" s="197">
        <v>0</v>
      </c>
      <c r="AI14" s="197">
        <v>0</v>
      </c>
      <c r="AJ14" s="197">
        <v>0</v>
      </c>
      <c r="AK14" s="197">
        <v>77.36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279.3</v>
      </c>
      <c r="L15" s="197">
        <v>101.09</v>
      </c>
      <c r="M15" s="197">
        <v>13.82</v>
      </c>
      <c r="N15" s="197">
        <v>13.83</v>
      </c>
      <c r="O15" s="197">
        <v>23.05</v>
      </c>
      <c r="P15" s="197">
        <v>6.45</v>
      </c>
      <c r="Q15" s="197">
        <v>4.8</v>
      </c>
      <c r="R15" s="197">
        <v>9.39</v>
      </c>
      <c r="S15" s="197">
        <v>6</v>
      </c>
      <c r="T15" s="197">
        <v>0</v>
      </c>
      <c r="U15" s="197">
        <v>59.62</v>
      </c>
      <c r="V15" s="197">
        <v>0</v>
      </c>
      <c r="W15" s="197">
        <v>0</v>
      </c>
      <c r="X15" s="197">
        <v>19.2</v>
      </c>
      <c r="Y15" s="197">
        <v>0</v>
      </c>
      <c r="Z15" s="197">
        <v>78.73</v>
      </c>
      <c r="AA15" s="197">
        <v>14.4</v>
      </c>
      <c r="AB15" s="197">
        <v>0</v>
      </c>
      <c r="AC15" s="197">
        <v>15.59</v>
      </c>
      <c r="AD15" s="197">
        <v>0</v>
      </c>
      <c r="AE15" s="197">
        <v>0</v>
      </c>
      <c r="AF15" s="197">
        <v>0</v>
      </c>
      <c r="AG15" s="197">
        <v>45.55</v>
      </c>
      <c r="AH15" s="197">
        <v>0</v>
      </c>
      <c r="AI15" s="197">
        <v>0</v>
      </c>
      <c r="AJ15" s="197">
        <v>0</v>
      </c>
      <c r="AK15" s="197">
        <v>76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279.29000000000002</v>
      </c>
      <c r="L16" s="197">
        <v>101.09</v>
      </c>
      <c r="M16" s="197">
        <v>13.82</v>
      </c>
      <c r="N16" s="197">
        <v>13.83</v>
      </c>
      <c r="O16" s="197">
        <v>23.05</v>
      </c>
      <c r="P16" s="197">
        <v>6.45</v>
      </c>
      <c r="Q16" s="197">
        <v>4.8</v>
      </c>
      <c r="R16" s="197">
        <v>9.39</v>
      </c>
      <c r="S16" s="197">
        <v>6</v>
      </c>
      <c r="T16" s="197">
        <v>0</v>
      </c>
      <c r="U16" s="197">
        <v>59.62</v>
      </c>
      <c r="V16" s="197">
        <v>0</v>
      </c>
      <c r="W16" s="197">
        <v>0</v>
      </c>
      <c r="X16" s="197">
        <v>19.2</v>
      </c>
      <c r="Y16" s="197">
        <v>0</v>
      </c>
      <c r="Z16" s="197">
        <v>78.73</v>
      </c>
      <c r="AA16" s="197">
        <v>14.4</v>
      </c>
      <c r="AB16" s="197">
        <v>0</v>
      </c>
      <c r="AC16" s="197">
        <v>15.59</v>
      </c>
      <c r="AD16" s="197">
        <v>0</v>
      </c>
      <c r="AE16" s="197">
        <v>0</v>
      </c>
      <c r="AF16" s="197">
        <v>0</v>
      </c>
      <c r="AG16" s="197">
        <v>44.7</v>
      </c>
      <c r="AH16" s="197">
        <v>0</v>
      </c>
      <c r="AI16" s="197">
        <v>0</v>
      </c>
      <c r="AJ16" s="197">
        <v>0</v>
      </c>
      <c r="AK16" s="197">
        <v>76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279.3</v>
      </c>
      <c r="L17" s="197">
        <v>101.96</v>
      </c>
      <c r="M17" s="197">
        <v>13.82</v>
      </c>
      <c r="N17" s="197">
        <v>13.83</v>
      </c>
      <c r="O17" s="197">
        <v>22.12</v>
      </c>
      <c r="P17" s="197">
        <v>6.45</v>
      </c>
      <c r="Q17" s="197">
        <v>4.8</v>
      </c>
      <c r="R17" s="197">
        <v>9.19</v>
      </c>
      <c r="S17" s="197">
        <v>6</v>
      </c>
      <c r="T17" s="197">
        <v>0</v>
      </c>
      <c r="U17" s="197">
        <v>59.62</v>
      </c>
      <c r="V17" s="197">
        <v>0</v>
      </c>
      <c r="W17" s="197">
        <v>0</v>
      </c>
      <c r="X17" s="197">
        <v>19.75</v>
      </c>
      <c r="Y17" s="197">
        <v>0</v>
      </c>
      <c r="Z17" s="197">
        <v>78.73</v>
      </c>
      <c r="AA17" s="197">
        <v>14.4</v>
      </c>
      <c r="AB17" s="197">
        <v>0</v>
      </c>
      <c r="AC17" s="197">
        <v>15.59</v>
      </c>
      <c r="AD17" s="197">
        <v>0</v>
      </c>
      <c r="AE17" s="197">
        <v>0</v>
      </c>
      <c r="AF17" s="197">
        <v>0</v>
      </c>
      <c r="AG17" s="197">
        <v>44.7</v>
      </c>
      <c r="AH17" s="197">
        <v>0</v>
      </c>
      <c r="AI17" s="197">
        <v>0</v>
      </c>
      <c r="AJ17" s="197">
        <v>0</v>
      </c>
      <c r="AK17" s="197">
        <v>76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279.29000000000002</v>
      </c>
      <c r="L18" s="197">
        <v>101.96</v>
      </c>
      <c r="M18" s="197">
        <v>13.82</v>
      </c>
      <c r="N18" s="197">
        <v>13.83</v>
      </c>
      <c r="O18" s="197">
        <v>22.12</v>
      </c>
      <c r="P18" s="197">
        <v>6.45</v>
      </c>
      <c r="Q18" s="197">
        <v>4.8</v>
      </c>
      <c r="R18" s="197">
        <v>9.33</v>
      </c>
      <c r="S18" s="197">
        <v>6</v>
      </c>
      <c r="T18" s="197">
        <v>0</v>
      </c>
      <c r="U18" s="197">
        <v>59.62</v>
      </c>
      <c r="V18" s="197">
        <v>0</v>
      </c>
      <c r="W18" s="197">
        <v>0</v>
      </c>
      <c r="X18" s="197">
        <v>19.75</v>
      </c>
      <c r="Y18" s="197">
        <v>0</v>
      </c>
      <c r="Z18" s="197">
        <v>78.73</v>
      </c>
      <c r="AA18" s="197">
        <v>14.4</v>
      </c>
      <c r="AB18" s="197">
        <v>0</v>
      </c>
      <c r="AC18" s="197">
        <v>15.59</v>
      </c>
      <c r="AD18" s="197">
        <v>0</v>
      </c>
      <c r="AE18" s="197">
        <v>0</v>
      </c>
      <c r="AF18" s="197">
        <v>0</v>
      </c>
      <c r="AG18" s="197">
        <v>44.7</v>
      </c>
      <c r="AH18" s="197">
        <v>0</v>
      </c>
      <c r="AI18" s="197">
        <v>0</v>
      </c>
      <c r="AJ18" s="197">
        <v>0</v>
      </c>
      <c r="AK18" s="197">
        <v>76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279.08999999999997</v>
      </c>
      <c r="L19" s="197">
        <v>101.96</v>
      </c>
      <c r="M19" s="197">
        <v>0</v>
      </c>
      <c r="N19" s="197">
        <v>0</v>
      </c>
      <c r="O19" s="197">
        <v>15.36</v>
      </c>
      <c r="P19" s="197">
        <v>0</v>
      </c>
      <c r="Q19" s="197">
        <v>4.8</v>
      </c>
      <c r="R19" s="197">
        <v>9.33</v>
      </c>
      <c r="S19" s="197">
        <v>6</v>
      </c>
      <c r="T19" s="197">
        <v>0</v>
      </c>
      <c r="U19" s="197">
        <v>59.62</v>
      </c>
      <c r="V19" s="197">
        <v>0</v>
      </c>
      <c r="W19" s="197">
        <v>0</v>
      </c>
      <c r="X19" s="197">
        <v>19.34</v>
      </c>
      <c r="Y19" s="197">
        <v>0</v>
      </c>
      <c r="Z19" s="197">
        <v>78.73</v>
      </c>
      <c r="AA19" s="197">
        <v>14.4</v>
      </c>
      <c r="AB19" s="197">
        <v>0</v>
      </c>
      <c r="AC19" s="197">
        <v>15.59</v>
      </c>
      <c r="AD19" s="197">
        <v>0</v>
      </c>
      <c r="AE19" s="197">
        <v>0</v>
      </c>
      <c r="AF19" s="197">
        <v>0</v>
      </c>
      <c r="AG19" s="197">
        <v>44.7</v>
      </c>
      <c r="AH19" s="197">
        <v>0</v>
      </c>
      <c r="AI19" s="197">
        <v>0</v>
      </c>
      <c r="AJ19" s="197">
        <v>0</v>
      </c>
      <c r="AK19" s="197">
        <v>76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279.08</v>
      </c>
      <c r="L20" s="197">
        <v>97.32</v>
      </c>
      <c r="M20" s="197">
        <v>0.96</v>
      </c>
      <c r="N20" s="197">
        <v>0</v>
      </c>
      <c r="O20" s="197">
        <v>16.32</v>
      </c>
      <c r="P20" s="197">
        <v>0</v>
      </c>
      <c r="Q20" s="197">
        <v>4.8</v>
      </c>
      <c r="R20" s="197">
        <v>9.33</v>
      </c>
      <c r="S20" s="197">
        <v>6</v>
      </c>
      <c r="T20" s="197">
        <v>0</v>
      </c>
      <c r="U20" s="197">
        <v>59.62</v>
      </c>
      <c r="V20" s="197">
        <v>0</v>
      </c>
      <c r="W20" s="197">
        <v>0</v>
      </c>
      <c r="X20" s="197">
        <v>19.34</v>
      </c>
      <c r="Y20" s="197">
        <v>0</v>
      </c>
      <c r="Z20" s="197">
        <v>78.73</v>
      </c>
      <c r="AA20" s="197">
        <v>14.4</v>
      </c>
      <c r="AB20" s="197">
        <v>0</v>
      </c>
      <c r="AC20" s="197">
        <v>15.59</v>
      </c>
      <c r="AD20" s="197">
        <v>0</v>
      </c>
      <c r="AE20" s="197">
        <v>0</v>
      </c>
      <c r="AF20" s="197">
        <v>0</v>
      </c>
      <c r="AG20" s="197">
        <v>44.7</v>
      </c>
      <c r="AH20" s="197">
        <v>0</v>
      </c>
      <c r="AI20" s="197">
        <v>0</v>
      </c>
      <c r="AJ20" s="197">
        <v>0</v>
      </c>
      <c r="AK20" s="197">
        <v>76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279.08999999999997</v>
      </c>
      <c r="L21" s="197">
        <v>97.32</v>
      </c>
      <c r="M21" s="197">
        <v>0.96</v>
      </c>
      <c r="N21" s="197">
        <v>13.28</v>
      </c>
      <c r="O21" s="197">
        <v>28.34</v>
      </c>
      <c r="P21" s="197">
        <v>0</v>
      </c>
      <c r="Q21" s="197">
        <v>4.8</v>
      </c>
      <c r="R21" s="197">
        <v>9.33</v>
      </c>
      <c r="S21" s="197">
        <v>6</v>
      </c>
      <c r="T21" s="197">
        <v>0</v>
      </c>
      <c r="U21" s="197">
        <v>59.62</v>
      </c>
      <c r="V21" s="197">
        <v>0</v>
      </c>
      <c r="W21" s="197">
        <v>0</v>
      </c>
      <c r="X21" s="197">
        <v>18.79</v>
      </c>
      <c r="Y21" s="197">
        <v>0</v>
      </c>
      <c r="Z21" s="197">
        <v>78.73</v>
      </c>
      <c r="AA21" s="197">
        <v>14.4</v>
      </c>
      <c r="AB21" s="197">
        <v>0</v>
      </c>
      <c r="AC21" s="197">
        <v>15.59</v>
      </c>
      <c r="AD21" s="197">
        <v>0</v>
      </c>
      <c r="AE21" s="197">
        <v>0</v>
      </c>
      <c r="AF21" s="197">
        <v>0</v>
      </c>
      <c r="AG21" s="197">
        <v>45.55</v>
      </c>
      <c r="AH21" s="197">
        <v>0</v>
      </c>
      <c r="AI21" s="197">
        <v>0</v>
      </c>
      <c r="AJ21" s="197">
        <v>0</v>
      </c>
      <c r="AK21" s="197">
        <v>76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279.08</v>
      </c>
      <c r="L22" s="197">
        <v>97.32</v>
      </c>
      <c r="M22" s="197">
        <v>13.27</v>
      </c>
      <c r="N22" s="197">
        <v>16.32</v>
      </c>
      <c r="O22" s="197">
        <v>27.45</v>
      </c>
      <c r="P22" s="197">
        <v>6.72</v>
      </c>
      <c r="Q22" s="197">
        <v>4.8</v>
      </c>
      <c r="R22" s="197">
        <v>9.33</v>
      </c>
      <c r="S22" s="197">
        <v>6</v>
      </c>
      <c r="T22" s="197">
        <v>0</v>
      </c>
      <c r="U22" s="197">
        <v>59.62</v>
      </c>
      <c r="V22" s="197">
        <v>0</v>
      </c>
      <c r="W22" s="197">
        <v>0</v>
      </c>
      <c r="X22" s="197">
        <v>18.43</v>
      </c>
      <c r="Y22" s="197">
        <v>0</v>
      </c>
      <c r="Z22" s="197">
        <v>78.73</v>
      </c>
      <c r="AA22" s="197">
        <v>14.4</v>
      </c>
      <c r="AB22" s="197">
        <v>0</v>
      </c>
      <c r="AC22" s="197">
        <v>15.59</v>
      </c>
      <c r="AD22" s="197">
        <v>0</v>
      </c>
      <c r="AE22" s="197">
        <v>0</v>
      </c>
      <c r="AF22" s="197">
        <v>0</v>
      </c>
      <c r="AG22" s="197">
        <v>44.7</v>
      </c>
      <c r="AH22" s="197">
        <v>0</v>
      </c>
      <c r="AI22" s="197">
        <v>0</v>
      </c>
      <c r="AJ22" s="197">
        <v>0</v>
      </c>
      <c r="AK22" s="197">
        <v>76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279.08999999999997</v>
      </c>
      <c r="L23" s="197">
        <v>97.32</v>
      </c>
      <c r="M23" s="197">
        <v>13.27</v>
      </c>
      <c r="N23" s="197">
        <v>13.28</v>
      </c>
      <c r="O23" s="197">
        <v>31.69</v>
      </c>
      <c r="P23" s="197">
        <v>6.72</v>
      </c>
      <c r="Q23" s="197">
        <v>4.8</v>
      </c>
      <c r="R23" s="197">
        <v>9.33</v>
      </c>
      <c r="S23" s="197">
        <v>6</v>
      </c>
      <c r="T23" s="197">
        <v>0</v>
      </c>
      <c r="U23" s="197">
        <v>59.62</v>
      </c>
      <c r="V23" s="197">
        <v>0</v>
      </c>
      <c r="W23" s="197">
        <v>0</v>
      </c>
      <c r="X23" s="197">
        <v>18.43</v>
      </c>
      <c r="Y23" s="197">
        <v>0</v>
      </c>
      <c r="Z23" s="197">
        <v>78.73</v>
      </c>
      <c r="AA23" s="197">
        <v>14.4</v>
      </c>
      <c r="AB23" s="197">
        <v>0</v>
      </c>
      <c r="AC23" s="197">
        <v>15.59</v>
      </c>
      <c r="AD23" s="197">
        <v>0</v>
      </c>
      <c r="AE23" s="197">
        <v>0</v>
      </c>
      <c r="AF23" s="197">
        <v>0</v>
      </c>
      <c r="AG23" s="197">
        <v>44.7</v>
      </c>
      <c r="AH23" s="197">
        <v>0</v>
      </c>
      <c r="AI23" s="197">
        <v>0</v>
      </c>
      <c r="AJ23" s="197">
        <v>0</v>
      </c>
      <c r="AK23" s="197">
        <v>76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279.08</v>
      </c>
      <c r="L24" s="197">
        <v>94.3</v>
      </c>
      <c r="M24" s="197">
        <v>13.27</v>
      </c>
      <c r="N24" s="197">
        <v>13.44</v>
      </c>
      <c r="O24" s="197">
        <v>28.81</v>
      </c>
      <c r="P24" s="197">
        <v>6.72</v>
      </c>
      <c r="Q24" s="197">
        <v>4.8</v>
      </c>
      <c r="R24" s="197">
        <v>9.19</v>
      </c>
      <c r="S24" s="197">
        <v>6</v>
      </c>
      <c r="T24" s="197">
        <v>0</v>
      </c>
      <c r="U24" s="197">
        <v>59.62</v>
      </c>
      <c r="V24" s="197">
        <v>0</v>
      </c>
      <c r="W24" s="197">
        <v>0</v>
      </c>
      <c r="X24" s="197">
        <v>18.43</v>
      </c>
      <c r="Y24" s="197">
        <v>0</v>
      </c>
      <c r="Z24" s="197">
        <v>78.73</v>
      </c>
      <c r="AA24" s="197">
        <v>14.4</v>
      </c>
      <c r="AB24" s="197">
        <v>0</v>
      </c>
      <c r="AC24" s="197">
        <v>15.59</v>
      </c>
      <c r="AD24" s="197">
        <v>0</v>
      </c>
      <c r="AE24" s="197">
        <v>0</v>
      </c>
      <c r="AF24" s="197">
        <v>0</v>
      </c>
      <c r="AG24" s="197">
        <v>44.7</v>
      </c>
      <c r="AH24" s="197">
        <v>0</v>
      </c>
      <c r="AI24" s="197">
        <v>0</v>
      </c>
      <c r="AJ24" s="197">
        <v>0</v>
      </c>
      <c r="AK24" s="197">
        <v>76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279.08999999999997</v>
      </c>
      <c r="L25" s="197">
        <v>92.04</v>
      </c>
      <c r="M25" s="197">
        <v>13.44</v>
      </c>
      <c r="N25" s="197">
        <v>13.44</v>
      </c>
      <c r="O25" s="197">
        <v>59.53</v>
      </c>
      <c r="P25" s="197">
        <v>6.72</v>
      </c>
      <c r="Q25" s="197">
        <v>4.8</v>
      </c>
      <c r="R25" s="197">
        <v>7.68</v>
      </c>
      <c r="S25" s="197">
        <v>6</v>
      </c>
      <c r="T25" s="197">
        <v>0</v>
      </c>
      <c r="U25" s="197">
        <v>59.62</v>
      </c>
      <c r="V25" s="197">
        <v>0</v>
      </c>
      <c r="W25" s="197">
        <v>0</v>
      </c>
      <c r="X25" s="197">
        <v>18.43</v>
      </c>
      <c r="Y25" s="197">
        <v>0</v>
      </c>
      <c r="Z25" s="197">
        <v>78.73</v>
      </c>
      <c r="AA25" s="197">
        <v>14.4</v>
      </c>
      <c r="AB25" s="197">
        <v>0</v>
      </c>
      <c r="AC25" s="197">
        <v>15.59</v>
      </c>
      <c r="AD25" s="197">
        <v>0</v>
      </c>
      <c r="AE25" s="197">
        <v>0</v>
      </c>
      <c r="AF25" s="197">
        <v>0</v>
      </c>
      <c r="AG25" s="197">
        <v>44.7</v>
      </c>
      <c r="AH25" s="197">
        <v>0</v>
      </c>
      <c r="AI25" s="197">
        <v>0</v>
      </c>
      <c r="AJ25" s="197">
        <v>0</v>
      </c>
      <c r="AK25" s="197">
        <v>76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271.51</v>
      </c>
      <c r="L26" s="197">
        <v>92.04</v>
      </c>
      <c r="M26" s="197">
        <v>61.23</v>
      </c>
      <c r="N26" s="197">
        <v>49.81</v>
      </c>
      <c r="O26" s="197">
        <v>70.36</v>
      </c>
      <c r="P26" s="197">
        <v>10.56</v>
      </c>
      <c r="Q26" s="197">
        <v>4.8</v>
      </c>
      <c r="R26" s="197">
        <v>7.68</v>
      </c>
      <c r="S26" s="197">
        <v>6</v>
      </c>
      <c r="T26" s="197">
        <v>0</v>
      </c>
      <c r="U26" s="197">
        <v>59.62</v>
      </c>
      <c r="V26" s="197">
        <v>0</v>
      </c>
      <c r="W26" s="197">
        <v>0</v>
      </c>
      <c r="X26" s="197">
        <v>19.2</v>
      </c>
      <c r="Y26" s="197">
        <v>0</v>
      </c>
      <c r="Z26" s="197">
        <v>78.73</v>
      </c>
      <c r="AA26" s="197">
        <v>14.4</v>
      </c>
      <c r="AB26" s="197">
        <v>0</v>
      </c>
      <c r="AC26" s="197">
        <v>15.59</v>
      </c>
      <c r="AD26" s="197">
        <v>0</v>
      </c>
      <c r="AE26" s="197">
        <v>0</v>
      </c>
      <c r="AF26" s="197">
        <v>0</v>
      </c>
      <c r="AG26" s="197">
        <v>44.7</v>
      </c>
      <c r="AH26" s="197">
        <v>0</v>
      </c>
      <c r="AI26" s="197">
        <v>0</v>
      </c>
      <c r="AJ26" s="197">
        <v>0</v>
      </c>
      <c r="AK26" s="197">
        <v>76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355.68</v>
      </c>
      <c r="L27" s="197">
        <v>195.45</v>
      </c>
      <c r="M27" s="197">
        <v>61.23</v>
      </c>
      <c r="N27" s="197">
        <v>49.81</v>
      </c>
      <c r="O27" s="197">
        <v>70.36</v>
      </c>
      <c r="P27" s="197">
        <v>19.72</v>
      </c>
      <c r="Q27" s="197">
        <v>9.1999999999999993</v>
      </c>
      <c r="R27" s="197">
        <v>16.16</v>
      </c>
      <c r="S27" s="197">
        <v>9.0299999999999994</v>
      </c>
      <c r="T27" s="197">
        <v>0</v>
      </c>
      <c r="U27" s="197">
        <v>59.62</v>
      </c>
      <c r="V27" s="197">
        <v>0</v>
      </c>
      <c r="W27" s="197">
        <v>0</v>
      </c>
      <c r="X27" s="197">
        <v>62.21</v>
      </c>
      <c r="Y27" s="197">
        <v>0</v>
      </c>
      <c r="Z27" s="197">
        <v>114.11</v>
      </c>
      <c r="AA27" s="197">
        <v>24.04</v>
      </c>
      <c r="AB27" s="197">
        <v>0</v>
      </c>
      <c r="AC27" s="197">
        <v>15.59</v>
      </c>
      <c r="AD27" s="197">
        <v>0</v>
      </c>
      <c r="AE27" s="197">
        <v>0</v>
      </c>
      <c r="AF27" s="197">
        <v>0</v>
      </c>
      <c r="AG27" s="197">
        <v>45.55</v>
      </c>
      <c r="AH27" s="197">
        <v>0</v>
      </c>
      <c r="AI27" s="197">
        <v>0</v>
      </c>
      <c r="AJ27" s="197">
        <v>0</v>
      </c>
      <c r="AK27" s="197">
        <v>99.3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431.65</v>
      </c>
      <c r="L28" s="197">
        <v>124.7</v>
      </c>
      <c r="M28" s="197">
        <v>61.23</v>
      </c>
      <c r="N28" s="197">
        <v>49.81</v>
      </c>
      <c r="O28" s="197">
        <v>70.36</v>
      </c>
      <c r="P28" s="197">
        <v>19.72</v>
      </c>
      <c r="Q28" s="197">
        <v>9.19</v>
      </c>
      <c r="R28" s="197">
        <v>17.88</v>
      </c>
      <c r="S28" s="197">
        <v>11.13</v>
      </c>
      <c r="T28" s="197">
        <v>0</v>
      </c>
      <c r="U28" s="197">
        <v>59.62</v>
      </c>
      <c r="V28" s="197">
        <v>0</v>
      </c>
      <c r="W28" s="197">
        <v>0</v>
      </c>
      <c r="X28" s="197">
        <v>62.21</v>
      </c>
      <c r="Y28" s="197">
        <v>0</v>
      </c>
      <c r="Z28" s="197">
        <v>114.11</v>
      </c>
      <c r="AA28" s="197">
        <v>38.04</v>
      </c>
      <c r="AB28" s="197">
        <v>0</v>
      </c>
      <c r="AC28" s="197">
        <v>15.59</v>
      </c>
      <c r="AD28" s="197">
        <v>0</v>
      </c>
      <c r="AE28" s="197">
        <v>0</v>
      </c>
      <c r="AF28" s="197">
        <v>0</v>
      </c>
      <c r="AG28" s="197">
        <v>44.7</v>
      </c>
      <c r="AH28" s="197">
        <v>0</v>
      </c>
      <c r="AI28" s="197">
        <v>0</v>
      </c>
      <c r="AJ28" s="197">
        <v>0</v>
      </c>
      <c r="AK28" s="197">
        <v>99.62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491.57</v>
      </c>
      <c r="L29" s="197">
        <v>112.55</v>
      </c>
      <c r="M29" s="197">
        <v>61.23</v>
      </c>
      <c r="N29" s="197">
        <v>49.81</v>
      </c>
      <c r="O29" s="197">
        <v>70.36</v>
      </c>
      <c r="P29" s="197">
        <v>19.72</v>
      </c>
      <c r="Q29" s="197">
        <v>9.1999999999999993</v>
      </c>
      <c r="R29" s="197">
        <v>17.88</v>
      </c>
      <c r="S29" s="197">
        <v>11.13</v>
      </c>
      <c r="T29" s="197">
        <v>0</v>
      </c>
      <c r="U29" s="197">
        <v>59.62</v>
      </c>
      <c r="V29" s="197">
        <v>0</v>
      </c>
      <c r="W29" s="197">
        <v>0</v>
      </c>
      <c r="X29" s="197">
        <v>62.21</v>
      </c>
      <c r="Y29" s="197">
        <v>0</v>
      </c>
      <c r="Z29" s="197">
        <v>114.11</v>
      </c>
      <c r="AA29" s="197">
        <v>38.04</v>
      </c>
      <c r="AB29" s="197">
        <v>0</v>
      </c>
      <c r="AC29" s="197">
        <v>15.59</v>
      </c>
      <c r="AD29" s="197">
        <v>0</v>
      </c>
      <c r="AE29" s="197">
        <v>0</v>
      </c>
      <c r="AF29" s="197">
        <v>0</v>
      </c>
      <c r="AG29" s="197">
        <v>44.7</v>
      </c>
      <c r="AH29" s="197">
        <v>0</v>
      </c>
      <c r="AI29" s="197">
        <v>0</v>
      </c>
      <c r="AJ29" s="197">
        <v>0</v>
      </c>
      <c r="AK29" s="197">
        <v>98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0.94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491.57</v>
      </c>
      <c r="L30" s="197">
        <v>158.63999999999999</v>
      </c>
      <c r="M30" s="197">
        <v>61.23</v>
      </c>
      <c r="N30" s="197">
        <v>49.81</v>
      </c>
      <c r="O30" s="197">
        <v>70.36</v>
      </c>
      <c r="P30" s="197">
        <v>19.72</v>
      </c>
      <c r="Q30" s="197">
        <v>9.1999999999999993</v>
      </c>
      <c r="R30" s="197">
        <v>17.88</v>
      </c>
      <c r="S30" s="197">
        <v>11.13</v>
      </c>
      <c r="T30" s="197">
        <v>0</v>
      </c>
      <c r="U30" s="197">
        <v>59.62</v>
      </c>
      <c r="V30" s="197">
        <v>0</v>
      </c>
      <c r="W30" s="197">
        <v>0</v>
      </c>
      <c r="X30" s="197">
        <v>62.21</v>
      </c>
      <c r="Y30" s="197">
        <v>0</v>
      </c>
      <c r="Z30" s="197">
        <v>114.11</v>
      </c>
      <c r="AA30" s="197">
        <v>38.04</v>
      </c>
      <c r="AB30" s="197">
        <v>0</v>
      </c>
      <c r="AC30" s="197">
        <v>15.59</v>
      </c>
      <c r="AD30" s="197">
        <v>0</v>
      </c>
      <c r="AE30" s="197">
        <v>0</v>
      </c>
      <c r="AF30" s="197">
        <v>0</v>
      </c>
      <c r="AG30" s="197">
        <v>44.7</v>
      </c>
      <c r="AH30" s="197">
        <v>0</v>
      </c>
      <c r="AI30" s="197">
        <v>0</v>
      </c>
      <c r="AJ30" s="197">
        <v>0</v>
      </c>
      <c r="AK30" s="197">
        <v>97.36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6.26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491.57</v>
      </c>
      <c r="L31" s="197">
        <v>175.47</v>
      </c>
      <c r="M31" s="197">
        <v>61.23</v>
      </c>
      <c r="N31" s="197">
        <v>49.81</v>
      </c>
      <c r="O31" s="197">
        <v>70.36</v>
      </c>
      <c r="P31" s="197">
        <v>19.72</v>
      </c>
      <c r="Q31" s="197">
        <v>9.1999999999999993</v>
      </c>
      <c r="R31" s="197">
        <v>17.88</v>
      </c>
      <c r="S31" s="197">
        <v>11.13</v>
      </c>
      <c r="T31" s="197">
        <v>0</v>
      </c>
      <c r="U31" s="197">
        <v>59.62</v>
      </c>
      <c r="V31" s="197">
        <v>0</v>
      </c>
      <c r="W31" s="197">
        <v>0</v>
      </c>
      <c r="X31" s="197">
        <v>62.21</v>
      </c>
      <c r="Y31" s="197">
        <v>0</v>
      </c>
      <c r="Z31" s="197">
        <v>114.11</v>
      </c>
      <c r="AA31" s="197">
        <v>38.04</v>
      </c>
      <c r="AB31" s="197">
        <v>0</v>
      </c>
      <c r="AC31" s="197">
        <v>15.59</v>
      </c>
      <c r="AD31" s="197">
        <v>0</v>
      </c>
      <c r="AE31" s="197">
        <v>0</v>
      </c>
      <c r="AF31" s="197">
        <v>0</v>
      </c>
      <c r="AG31" s="197">
        <v>45.83</v>
      </c>
      <c r="AH31" s="197">
        <v>0</v>
      </c>
      <c r="AI31" s="197">
        <v>0</v>
      </c>
      <c r="AJ31" s="197">
        <v>0</v>
      </c>
      <c r="AK31" s="197">
        <v>95.19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15.44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491.57</v>
      </c>
      <c r="L32" s="197">
        <v>170.16</v>
      </c>
      <c r="M32" s="197">
        <v>61.23</v>
      </c>
      <c r="N32" s="197">
        <v>49.81</v>
      </c>
      <c r="O32" s="197">
        <v>70.36</v>
      </c>
      <c r="P32" s="197">
        <v>19.72</v>
      </c>
      <c r="Q32" s="197">
        <v>9.1999999999999993</v>
      </c>
      <c r="R32" s="197">
        <v>17.88</v>
      </c>
      <c r="S32" s="197">
        <v>11.13</v>
      </c>
      <c r="T32" s="197">
        <v>0</v>
      </c>
      <c r="U32" s="197">
        <v>59.62</v>
      </c>
      <c r="V32" s="197">
        <v>0</v>
      </c>
      <c r="W32" s="197">
        <v>0</v>
      </c>
      <c r="X32" s="197">
        <v>62.21</v>
      </c>
      <c r="Y32" s="197">
        <v>0</v>
      </c>
      <c r="Z32" s="197">
        <v>114.11</v>
      </c>
      <c r="AA32" s="197">
        <v>38.04</v>
      </c>
      <c r="AB32" s="197">
        <v>0</v>
      </c>
      <c r="AC32" s="197">
        <v>15.59</v>
      </c>
      <c r="AD32" s="197">
        <v>0</v>
      </c>
      <c r="AE32" s="197">
        <v>0</v>
      </c>
      <c r="AF32" s="197">
        <v>0</v>
      </c>
      <c r="AG32" s="197">
        <v>45.83</v>
      </c>
      <c r="AH32" s="197">
        <v>0</v>
      </c>
      <c r="AI32" s="197">
        <v>0</v>
      </c>
      <c r="AJ32" s="197">
        <v>0</v>
      </c>
      <c r="AK32" s="197">
        <v>96.42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25.79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491.57</v>
      </c>
      <c r="L33" s="197">
        <v>140.38999999999999</v>
      </c>
      <c r="M33" s="197">
        <v>61.23</v>
      </c>
      <c r="N33" s="197">
        <v>49.81</v>
      </c>
      <c r="O33" s="197">
        <v>70.36</v>
      </c>
      <c r="P33" s="197">
        <v>19.72</v>
      </c>
      <c r="Q33" s="197">
        <v>9.1999999999999993</v>
      </c>
      <c r="R33" s="197">
        <v>17.88</v>
      </c>
      <c r="S33" s="197">
        <v>11.13</v>
      </c>
      <c r="T33" s="197">
        <v>0</v>
      </c>
      <c r="U33" s="197">
        <v>59.62</v>
      </c>
      <c r="V33" s="197">
        <v>0</v>
      </c>
      <c r="W33" s="197">
        <v>0</v>
      </c>
      <c r="X33" s="197">
        <v>62.21</v>
      </c>
      <c r="Y33" s="197">
        <v>0</v>
      </c>
      <c r="Z33" s="197">
        <v>114.11</v>
      </c>
      <c r="AA33" s="197">
        <v>38.04</v>
      </c>
      <c r="AB33" s="197">
        <v>0</v>
      </c>
      <c r="AC33" s="197">
        <v>15.59</v>
      </c>
      <c r="AD33" s="197">
        <v>0</v>
      </c>
      <c r="AE33" s="197">
        <v>0</v>
      </c>
      <c r="AF33" s="197">
        <v>0</v>
      </c>
      <c r="AG33" s="197">
        <v>44.7</v>
      </c>
      <c r="AH33" s="197">
        <v>0</v>
      </c>
      <c r="AI33" s="197">
        <v>0</v>
      </c>
      <c r="AJ33" s="197">
        <v>0</v>
      </c>
      <c r="AK33" s="197">
        <v>95.8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38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491.57</v>
      </c>
      <c r="L34" s="197">
        <v>175.47</v>
      </c>
      <c r="M34" s="197">
        <v>61.23</v>
      </c>
      <c r="N34" s="197">
        <v>49.81</v>
      </c>
      <c r="O34" s="197">
        <v>70.36</v>
      </c>
      <c r="P34" s="197">
        <v>19.72</v>
      </c>
      <c r="Q34" s="197">
        <v>9.1999999999999993</v>
      </c>
      <c r="R34" s="197">
        <v>17.88</v>
      </c>
      <c r="S34" s="197">
        <v>11.13</v>
      </c>
      <c r="T34" s="197">
        <v>0</v>
      </c>
      <c r="U34" s="197">
        <v>59.62</v>
      </c>
      <c r="V34" s="197">
        <v>0</v>
      </c>
      <c r="W34" s="197">
        <v>0</v>
      </c>
      <c r="X34" s="197">
        <v>62.21</v>
      </c>
      <c r="Y34" s="197">
        <v>0</v>
      </c>
      <c r="Z34" s="197">
        <v>114.11</v>
      </c>
      <c r="AA34" s="197">
        <v>38.04</v>
      </c>
      <c r="AB34" s="197">
        <v>0</v>
      </c>
      <c r="AC34" s="197">
        <v>15.59</v>
      </c>
      <c r="AD34" s="197">
        <v>0</v>
      </c>
      <c r="AE34" s="197">
        <v>0</v>
      </c>
      <c r="AF34" s="197">
        <v>0</v>
      </c>
      <c r="AG34" s="197">
        <v>45.83</v>
      </c>
      <c r="AH34" s="197">
        <v>0</v>
      </c>
      <c r="AI34" s="197">
        <v>0</v>
      </c>
      <c r="AJ34" s="197">
        <v>0</v>
      </c>
      <c r="AK34" s="197">
        <v>95.49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38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491.57</v>
      </c>
      <c r="L35" s="197">
        <v>175.47</v>
      </c>
      <c r="M35" s="197">
        <v>61.23</v>
      </c>
      <c r="N35" s="197">
        <v>49.81</v>
      </c>
      <c r="O35" s="197">
        <v>70.36</v>
      </c>
      <c r="P35" s="197">
        <v>19.72</v>
      </c>
      <c r="Q35" s="197">
        <v>9.1999999999999993</v>
      </c>
      <c r="R35" s="197">
        <v>17.88</v>
      </c>
      <c r="S35" s="197">
        <v>11.13</v>
      </c>
      <c r="T35" s="197">
        <v>0</v>
      </c>
      <c r="U35" s="197">
        <v>59.62</v>
      </c>
      <c r="V35" s="197">
        <v>0</v>
      </c>
      <c r="W35" s="197">
        <v>0</v>
      </c>
      <c r="X35" s="197">
        <v>62.21</v>
      </c>
      <c r="Y35" s="197">
        <v>0</v>
      </c>
      <c r="Z35" s="197">
        <v>114.11</v>
      </c>
      <c r="AA35" s="197">
        <v>38.04</v>
      </c>
      <c r="AB35" s="197">
        <v>0</v>
      </c>
      <c r="AC35" s="197">
        <v>15.59</v>
      </c>
      <c r="AD35" s="197">
        <v>0</v>
      </c>
      <c r="AE35" s="197">
        <v>0</v>
      </c>
      <c r="AF35" s="197">
        <v>0</v>
      </c>
      <c r="AG35" s="197">
        <v>45.83</v>
      </c>
      <c r="AH35" s="197">
        <v>0</v>
      </c>
      <c r="AI35" s="197">
        <v>0</v>
      </c>
      <c r="AJ35" s="197">
        <v>0</v>
      </c>
      <c r="AK35" s="197">
        <v>97.04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38.5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491.57</v>
      </c>
      <c r="L36" s="197">
        <v>175.47</v>
      </c>
      <c r="M36" s="197">
        <v>61.23</v>
      </c>
      <c r="N36" s="197">
        <v>49.81</v>
      </c>
      <c r="O36" s="197">
        <v>70.36</v>
      </c>
      <c r="P36" s="197">
        <v>19.72</v>
      </c>
      <c r="Q36" s="197">
        <v>9.1999999999999993</v>
      </c>
      <c r="R36" s="197">
        <v>17.88</v>
      </c>
      <c r="S36" s="197">
        <v>11.13</v>
      </c>
      <c r="T36" s="197">
        <v>0</v>
      </c>
      <c r="U36" s="197">
        <v>59.62</v>
      </c>
      <c r="V36" s="197">
        <v>0</v>
      </c>
      <c r="W36" s="197">
        <v>0</v>
      </c>
      <c r="X36" s="197">
        <v>62.21</v>
      </c>
      <c r="Y36" s="197">
        <v>0</v>
      </c>
      <c r="Z36" s="197">
        <v>114.11</v>
      </c>
      <c r="AA36" s="197">
        <v>38.04</v>
      </c>
      <c r="AB36" s="197">
        <v>0</v>
      </c>
      <c r="AC36" s="197">
        <v>15.59</v>
      </c>
      <c r="AD36" s="197">
        <v>0</v>
      </c>
      <c r="AE36" s="197">
        <v>0</v>
      </c>
      <c r="AF36" s="197">
        <v>0</v>
      </c>
      <c r="AG36" s="197">
        <v>45.83</v>
      </c>
      <c r="AH36" s="197">
        <v>0</v>
      </c>
      <c r="AI36" s="197">
        <v>0</v>
      </c>
      <c r="AJ36" s="197">
        <v>0</v>
      </c>
      <c r="AK36" s="197">
        <v>97.36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38.5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491.57</v>
      </c>
      <c r="L37" s="197">
        <v>175.47</v>
      </c>
      <c r="M37" s="197">
        <v>61.23</v>
      </c>
      <c r="N37" s="197">
        <v>49.81</v>
      </c>
      <c r="O37" s="197">
        <v>70.36</v>
      </c>
      <c r="P37" s="197">
        <v>19.72</v>
      </c>
      <c r="Q37" s="197">
        <v>9.1999999999999993</v>
      </c>
      <c r="R37" s="197">
        <v>17.88</v>
      </c>
      <c r="S37" s="197">
        <v>11.13</v>
      </c>
      <c r="T37" s="197">
        <v>0</v>
      </c>
      <c r="U37" s="197">
        <v>59.62</v>
      </c>
      <c r="V37" s="197">
        <v>0</v>
      </c>
      <c r="W37" s="197">
        <v>0</v>
      </c>
      <c r="X37" s="197">
        <v>62.21</v>
      </c>
      <c r="Y37" s="197">
        <v>0</v>
      </c>
      <c r="Z37" s="197">
        <v>114.11</v>
      </c>
      <c r="AA37" s="197">
        <v>38.04</v>
      </c>
      <c r="AB37" s="197">
        <v>0</v>
      </c>
      <c r="AC37" s="197">
        <v>15.59</v>
      </c>
      <c r="AD37" s="197">
        <v>0</v>
      </c>
      <c r="AE37" s="197">
        <v>0</v>
      </c>
      <c r="AF37" s="197">
        <v>0</v>
      </c>
      <c r="AG37" s="197">
        <v>45.83</v>
      </c>
      <c r="AH37" s="197">
        <v>0</v>
      </c>
      <c r="AI37" s="197">
        <v>0</v>
      </c>
      <c r="AJ37" s="197">
        <v>0</v>
      </c>
      <c r="AK37" s="197">
        <v>96.11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38.5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491.57</v>
      </c>
      <c r="L38" s="197">
        <v>175.47</v>
      </c>
      <c r="M38" s="197">
        <v>61.23</v>
      </c>
      <c r="N38" s="197">
        <v>49.81</v>
      </c>
      <c r="O38" s="197">
        <v>70.36</v>
      </c>
      <c r="P38" s="197">
        <v>19.72</v>
      </c>
      <c r="Q38" s="197">
        <v>9.1999999999999993</v>
      </c>
      <c r="R38" s="197">
        <v>17.88</v>
      </c>
      <c r="S38" s="197">
        <v>11.13</v>
      </c>
      <c r="T38" s="197">
        <v>0</v>
      </c>
      <c r="U38" s="197">
        <v>59.62</v>
      </c>
      <c r="V38" s="197">
        <v>0</v>
      </c>
      <c r="W38" s="197">
        <v>0</v>
      </c>
      <c r="X38" s="197">
        <v>62.21</v>
      </c>
      <c r="Y38" s="197">
        <v>0</v>
      </c>
      <c r="Z38" s="197">
        <v>114.11</v>
      </c>
      <c r="AA38" s="197">
        <v>38.04</v>
      </c>
      <c r="AB38" s="197">
        <v>0</v>
      </c>
      <c r="AC38" s="197">
        <v>15.59</v>
      </c>
      <c r="AD38" s="197">
        <v>0</v>
      </c>
      <c r="AE38" s="197">
        <v>0</v>
      </c>
      <c r="AF38" s="197">
        <v>0</v>
      </c>
      <c r="AG38" s="197">
        <v>45.83</v>
      </c>
      <c r="AH38" s="197">
        <v>0</v>
      </c>
      <c r="AI38" s="197">
        <v>0</v>
      </c>
      <c r="AJ38" s="197">
        <v>0</v>
      </c>
      <c r="AK38" s="197">
        <v>98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38.5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491.57</v>
      </c>
      <c r="L39" s="197">
        <v>175.47</v>
      </c>
      <c r="M39" s="197">
        <v>61.23</v>
      </c>
      <c r="N39" s="197">
        <v>49.81</v>
      </c>
      <c r="O39" s="197">
        <v>70.36</v>
      </c>
      <c r="P39" s="197">
        <v>19.72</v>
      </c>
      <c r="Q39" s="197">
        <v>9.1999999999999993</v>
      </c>
      <c r="R39" s="197">
        <v>17.88</v>
      </c>
      <c r="S39" s="197">
        <v>11.13</v>
      </c>
      <c r="T39" s="197">
        <v>0</v>
      </c>
      <c r="U39" s="197">
        <v>59.62</v>
      </c>
      <c r="V39" s="197">
        <v>0</v>
      </c>
      <c r="W39" s="197">
        <v>0</v>
      </c>
      <c r="X39" s="197">
        <v>62.21</v>
      </c>
      <c r="Y39" s="197">
        <v>0</v>
      </c>
      <c r="Z39" s="197">
        <v>114.11</v>
      </c>
      <c r="AA39" s="197">
        <v>38.04</v>
      </c>
      <c r="AB39" s="197">
        <v>0</v>
      </c>
      <c r="AC39" s="197">
        <v>15.59</v>
      </c>
      <c r="AD39" s="197">
        <v>0</v>
      </c>
      <c r="AE39" s="197">
        <v>0</v>
      </c>
      <c r="AF39" s="197">
        <v>0</v>
      </c>
      <c r="AG39" s="197">
        <v>44.7</v>
      </c>
      <c r="AH39" s="197">
        <v>0</v>
      </c>
      <c r="AI39" s="197">
        <v>0</v>
      </c>
      <c r="AJ39" s="197">
        <v>0</v>
      </c>
      <c r="AK39" s="197">
        <v>97.68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38.5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491.57</v>
      </c>
      <c r="L40" s="197">
        <v>175.47</v>
      </c>
      <c r="M40" s="197">
        <v>61.23</v>
      </c>
      <c r="N40" s="197">
        <v>49.81</v>
      </c>
      <c r="O40" s="197">
        <v>70.36</v>
      </c>
      <c r="P40" s="197">
        <v>19.72</v>
      </c>
      <c r="Q40" s="197">
        <v>9.1999999999999993</v>
      </c>
      <c r="R40" s="197">
        <v>17.88</v>
      </c>
      <c r="S40" s="197">
        <v>11.13</v>
      </c>
      <c r="T40" s="197">
        <v>0</v>
      </c>
      <c r="U40" s="197">
        <v>59.62</v>
      </c>
      <c r="V40" s="197">
        <v>0</v>
      </c>
      <c r="W40" s="197">
        <v>0</v>
      </c>
      <c r="X40" s="197">
        <v>62.21</v>
      </c>
      <c r="Y40" s="197">
        <v>0</v>
      </c>
      <c r="Z40" s="197">
        <v>114.11</v>
      </c>
      <c r="AA40" s="197">
        <v>38.04</v>
      </c>
      <c r="AB40" s="197">
        <v>0</v>
      </c>
      <c r="AC40" s="197">
        <v>15.59</v>
      </c>
      <c r="AD40" s="197">
        <v>0</v>
      </c>
      <c r="AE40" s="197">
        <v>0</v>
      </c>
      <c r="AF40" s="197">
        <v>0</v>
      </c>
      <c r="AG40" s="197">
        <v>45.83</v>
      </c>
      <c r="AH40" s="197">
        <v>0</v>
      </c>
      <c r="AI40" s="197">
        <v>0</v>
      </c>
      <c r="AJ40" s="197">
        <v>0</v>
      </c>
      <c r="AK40" s="197">
        <v>97.36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38.5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491.57</v>
      </c>
      <c r="L41" s="197">
        <v>175.47</v>
      </c>
      <c r="M41" s="197">
        <v>61.23</v>
      </c>
      <c r="N41" s="197">
        <v>49.81</v>
      </c>
      <c r="O41" s="197">
        <v>70.36</v>
      </c>
      <c r="P41" s="197">
        <v>19.72</v>
      </c>
      <c r="Q41" s="197">
        <v>9.1999999999999993</v>
      </c>
      <c r="R41" s="197">
        <v>17.88</v>
      </c>
      <c r="S41" s="197">
        <v>11.13</v>
      </c>
      <c r="T41" s="197">
        <v>0</v>
      </c>
      <c r="U41" s="197">
        <v>59.62</v>
      </c>
      <c r="V41" s="197">
        <v>0</v>
      </c>
      <c r="W41" s="197">
        <v>0</v>
      </c>
      <c r="X41" s="197">
        <v>62.21</v>
      </c>
      <c r="Y41" s="197">
        <v>0</v>
      </c>
      <c r="Z41" s="197">
        <v>114.11</v>
      </c>
      <c r="AA41" s="197">
        <v>38.04</v>
      </c>
      <c r="AB41" s="197">
        <v>0</v>
      </c>
      <c r="AC41" s="197">
        <v>15.59</v>
      </c>
      <c r="AD41" s="197">
        <v>0</v>
      </c>
      <c r="AE41" s="197">
        <v>0</v>
      </c>
      <c r="AF41" s="197">
        <v>0</v>
      </c>
      <c r="AG41" s="197">
        <v>45.83</v>
      </c>
      <c r="AH41" s="197">
        <v>0</v>
      </c>
      <c r="AI41" s="197">
        <v>0</v>
      </c>
      <c r="AJ41" s="197">
        <v>0</v>
      </c>
      <c r="AK41" s="197">
        <v>97.68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38.5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491.57</v>
      </c>
      <c r="L42" s="197">
        <v>175.47</v>
      </c>
      <c r="M42" s="197">
        <v>61.23</v>
      </c>
      <c r="N42" s="197">
        <v>49.81</v>
      </c>
      <c r="O42" s="197">
        <v>70.36</v>
      </c>
      <c r="P42" s="197">
        <v>19.72</v>
      </c>
      <c r="Q42" s="197">
        <v>9.1999999999999993</v>
      </c>
      <c r="R42" s="197">
        <v>17.88</v>
      </c>
      <c r="S42" s="197">
        <v>11.13</v>
      </c>
      <c r="T42" s="197">
        <v>0</v>
      </c>
      <c r="U42" s="197">
        <v>59.62</v>
      </c>
      <c r="V42" s="197">
        <v>0</v>
      </c>
      <c r="W42" s="197">
        <v>0</v>
      </c>
      <c r="X42" s="197">
        <v>62.21</v>
      </c>
      <c r="Y42" s="197">
        <v>0</v>
      </c>
      <c r="Z42" s="197">
        <v>114.11</v>
      </c>
      <c r="AA42" s="197">
        <v>38.04</v>
      </c>
      <c r="AB42" s="197">
        <v>0</v>
      </c>
      <c r="AC42" s="197">
        <v>15.59</v>
      </c>
      <c r="AD42" s="197">
        <v>0</v>
      </c>
      <c r="AE42" s="197">
        <v>0</v>
      </c>
      <c r="AF42" s="197">
        <v>0</v>
      </c>
      <c r="AG42" s="197">
        <v>45.83</v>
      </c>
      <c r="AH42" s="197">
        <v>0</v>
      </c>
      <c r="AI42" s="197">
        <v>0</v>
      </c>
      <c r="AJ42" s="197">
        <v>0</v>
      </c>
      <c r="AK42" s="197">
        <v>98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38.5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491.57</v>
      </c>
      <c r="L43" s="197">
        <v>175.47</v>
      </c>
      <c r="M43" s="197">
        <v>61.23</v>
      </c>
      <c r="N43" s="197">
        <v>49.81</v>
      </c>
      <c r="O43" s="197">
        <v>70.36</v>
      </c>
      <c r="P43" s="197">
        <v>19.72</v>
      </c>
      <c r="Q43" s="197">
        <v>9.1999999999999993</v>
      </c>
      <c r="R43" s="197">
        <v>17.88</v>
      </c>
      <c r="S43" s="197">
        <v>11.13</v>
      </c>
      <c r="T43" s="197">
        <v>0</v>
      </c>
      <c r="U43" s="197">
        <v>59.62</v>
      </c>
      <c r="V43" s="197">
        <v>0</v>
      </c>
      <c r="W43" s="197">
        <v>0</v>
      </c>
      <c r="X43" s="197">
        <v>62.21</v>
      </c>
      <c r="Y43" s="197">
        <v>0</v>
      </c>
      <c r="Z43" s="197">
        <v>114.11</v>
      </c>
      <c r="AA43" s="197">
        <v>38.04</v>
      </c>
      <c r="AB43" s="197">
        <v>0</v>
      </c>
      <c r="AC43" s="197">
        <v>15.59</v>
      </c>
      <c r="AD43" s="197">
        <v>0</v>
      </c>
      <c r="AE43" s="197">
        <v>0</v>
      </c>
      <c r="AF43" s="197">
        <v>0</v>
      </c>
      <c r="AG43" s="197">
        <v>45.26</v>
      </c>
      <c r="AH43" s="197">
        <v>0</v>
      </c>
      <c r="AI43" s="197">
        <v>0</v>
      </c>
      <c r="AJ43" s="197">
        <v>0</v>
      </c>
      <c r="AK43" s="197">
        <v>96.42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38.5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491.57</v>
      </c>
      <c r="L44" s="197">
        <v>175.47</v>
      </c>
      <c r="M44" s="197">
        <v>61.23</v>
      </c>
      <c r="N44" s="197">
        <v>49.81</v>
      </c>
      <c r="O44" s="197">
        <v>70.36</v>
      </c>
      <c r="P44" s="197">
        <v>19.72</v>
      </c>
      <c r="Q44" s="197">
        <v>9.1999999999999993</v>
      </c>
      <c r="R44" s="197">
        <v>17.88</v>
      </c>
      <c r="S44" s="197">
        <v>11.13</v>
      </c>
      <c r="T44" s="197">
        <v>0</v>
      </c>
      <c r="U44" s="197">
        <v>59.62</v>
      </c>
      <c r="V44" s="197">
        <v>0</v>
      </c>
      <c r="W44" s="197">
        <v>0</v>
      </c>
      <c r="X44" s="197">
        <v>62.21</v>
      </c>
      <c r="Y44" s="197">
        <v>0</v>
      </c>
      <c r="Z44" s="197">
        <v>114.11</v>
      </c>
      <c r="AA44" s="197">
        <v>38.04</v>
      </c>
      <c r="AB44" s="197">
        <v>0</v>
      </c>
      <c r="AC44" s="197">
        <v>15.59</v>
      </c>
      <c r="AD44" s="197">
        <v>0</v>
      </c>
      <c r="AE44" s="197">
        <v>0</v>
      </c>
      <c r="AF44" s="197">
        <v>0</v>
      </c>
      <c r="AG44" s="197">
        <v>45.26</v>
      </c>
      <c r="AH44" s="197">
        <v>0</v>
      </c>
      <c r="AI44" s="197">
        <v>0</v>
      </c>
      <c r="AJ44" s="197">
        <v>0</v>
      </c>
      <c r="AK44" s="197">
        <v>98.64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38.5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491.57</v>
      </c>
      <c r="L45" s="197">
        <v>175.47</v>
      </c>
      <c r="M45" s="197">
        <v>61.23</v>
      </c>
      <c r="N45" s="197">
        <v>49.81</v>
      </c>
      <c r="O45" s="197">
        <v>70.36</v>
      </c>
      <c r="P45" s="197">
        <v>19.72</v>
      </c>
      <c r="Q45" s="197">
        <v>9.1999999999999993</v>
      </c>
      <c r="R45" s="197">
        <v>17.88</v>
      </c>
      <c r="S45" s="197">
        <v>11.13</v>
      </c>
      <c r="T45" s="197">
        <v>0</v>
      </c>
      <c r="U45" s="197">
        <v>59.62</v>
      </c>
      <c r="V45" s="197">
        <v>0</v>
      </c>
      <c r="W45" s="197">
        <v>0</v>
      </c>
      <c r="X45" s="197">
        <v>62.21</v>
      </c>
      <c r="Y45" s="197">
        <v>0</v>
      </c>
      <c r="Z45" s="197">
        <v>114.11</v>
      </c>
      <c r="AA45" s="197">
        <v>38.04</v>
      </c>
      <c r="AB45" s="197">
        <v>0</v>
      </c>
      <c r="AC45" s="197">
        <v>15.59</v>
      </c>
      <c r="AD45" s="197">
        <v>0</v>
      </c>
      <c r="AE45" s="197">
        <v>0</v>
      </c>
      <c r="AF45" s="197">
        <v>0</v>
      </c>
      <c r="AG45" s="197">
        <v>44.7</v>
      </c>
      <c r="AH45" s="197">
        <v>0</v>
      </c>
      <c r="AI45" s="197">
        <v>0</v>
      </c>
      <c r="AJ45" s="197">
        <v>0</v>
      </c>
      <c r="AK45" s="197">
        <v>98.64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38.5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491.57</v>
      </c>
      <c r="L46" s="197">
        <v>175.47</v>
      </c>
      <c r="M46" s="197">
        <v>61.23</v>
      </c>
      <c r="N46" s="197">
        <v>49.81</v>
      </c>
      <c r="O46" s="197">
        <v>70.36</v>
      </c>
      <c r="P46" s="197">
        <v>19.72</v>
      </c>
      <c r="Q46" s="197">
        <v>9.1999999999999993</v>
      </c>
      <c r="R46" s="197">
        <v>17.88</v>
      </c>
      <c r="S46" s="197">
        <v>11.13</v>
      </c>
      <c r="T46" s="197">
        <v>0</v>
      </c>
      <c r="U46" s="197">
        <v>59.62</v>
      </c>
      <c r="V46" s="197">
        <v>0</v>
      </c>
      <c r="W46" s="197">
        <v>0</v>
      </c>
      <c r="X46" s="197">
        <v>62.21</v>
      </c>
      <c r="Y46" s="197">
        <v>0</v>
      </c>
      <c r="Z46" s="197">
        <v>114.11</v>
      </c>
      <c r="AA46" s="197">
        <v>38.04</v>
      </c>
      <c r="AB46" s="197">
        <v>0</v>
      </c>
      <c r="AC46" s="197">
        <v>15.59</v>
      </c>
      <c r="AD46" s="197">
        <v>0</v>
      </c>
      <c r="AE46" s="197">
        <v>0</v>
      </c>
      <c r="AF46" s="197">
        <v>0</v>
      </c>
      <c r="AG46" s="197">
        <v>67.900000000000006</v>
      </c>
      <c r="AH46" s="197">
        <v>0</v>
      </c>
      <c r="AI46" s="197">
        <v>0</v>
      </c>
      <c r="AJ46" s="197">
        <v>0</v>
      </c>
      <c r="AK46" s="197">
        <v>98.97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38.5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491.57</v>
      </c>
      <c r="L47" s="197">
        <v>175.47</v>
      </c>
      <c r="M47" s="197">
        <v>61.23</v>
      </c>
      <c r="N47" s="197">
        <v>49.81</v>
      </c>
      <c r="O47" s="197">
        <v>70.36</v>
      </c>
      <c r="P47" s="197">
        <v>19.72</v>
      </c>
      <c r="Q47" s="197">
        <v>9.1999999999999993</v>
      </c>
      <c r="R47" s="197">
        <v>17.88</v>
      </c>
      <c r="S47" s="197">
        <v>11.13</v>
      </c>
      <c r="T47" s="197">
        <v>0</v>
      </c>
      <c r="U47" s="197">
        <v>59.62</v>
      </c>
      <c r="V47" s="197">
        <v>0</v>
      </c>
      <c r="W47" s="197">
        <v>0</v>
      </c>
      <c r="X47" s="197">
        <v>62.21</v>
      </c>
      <c r="Y47" s="197">
        <v>0</v>
      </c>
      <c r="Z47" s="197">
        <v>114.11</v>
      </c>
      <c r="AA47" s="197">
        <v>38.04</v>
      </c>
      <c r="AB47" s="197">
        <v>0</v>
      </c>
      <c r="AC47" s="197">
        <v>14.21</v>
      </c>
      <c r="AD47" s="197">
        <v>0</v>
      </c>
      <c r="AE47" s="197">
        <v>0</v>
      </c>
      <c r="AF47" s="197">
        <v>0</v>
      </c>
      <c r="AG47" s="197">
        <v>45</v>
      </c>
      <c r="AH47" s="197">
        <v>0</v>
      </c>
      <c r="AI47" s="197">
        <v>0</v>
      </c>
      <c r="AJ47" s="197">
        <v>0</v>
      </c>
      <c r="AK47" s="197">
        <v>98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38.5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491.57</v>
      </c>
      <c r="L48" s="197">
        <v>175.47</v>
      </c>
      <c r="M48" s="197">
        <v>61.23</v>
      </c>
      <c r="N48" s="197">
        <v>49.81</v>
      </c>
      <c r="O48" s="197">
        <v>70.36</v>
      </c>
      <c r="P48" s="197">
        <v>19.72</v>
      </c>
      <c r="Q48" s="197">
        <v>9.1999999999999993</v>
      </c>
      <c r="R48" s="197">
        <v>17.88</v>
      </c>
      <c r="S48" s="197">
        <v>11.13</v>
      </c>
      <c r="T48" s="197">
        <v>0</v>
      </c>
      <c r="U48" s="197">
        <v>59.62</v>
      </c>
      <c r="V48" s="197">
        <v>0</v>
      </c>
      <c r="W48" s="197">
        <v>0</v>
      </c>
      <c r="X48" s="197">
        <v>62.21</v>
      </c>
      <c r="Y48" s="197">
        <v>0</v>
      </c>
      <c r="Z48" s="197">
        <v>114.11</v>
      </c>
      <c r="AA48" s="197">
        <v>38.04</v>
      </c>
      <c r="AB48" s="197">
        <v>0</v>
      </c>
      <c r="AC48" s="197">
        <v>14.21</v>
      </c>
      <c r="AD48" s="197">
        <v>0</v>
      </c>
      <c r="AE48" s="197">
        <v>0</v>
      </c>
      <c r="AF48" s="197">
        <v>0</v>
      </c>
      <c r="AG48" s="197">
        <v>43.85</v>
      </c>
      <c r="AH48" s="197">
        <v>16.97</v>
      </c>
      <c r="AI48" s="197">
        <v>0</v>
      </c>
      <c r="AJ48" s="197">
        <v>0</v>
      </c>
      <c r="AK48" s="197">
        <v>98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38.5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491.57</v>
      </c>
      <c r="L49" s="197">
        <v>175.47</v>
      </c>
      <c r="M49" s="197">
        <v>61.23</v>
      </c>
      <c r="N49" s="197">
        <v>49.81</v>
      </c>
      <c r="O49" s="197">
        <v>70.36</v>
      </c>
      <c r="P49" s="197">
        <v>19.72</v>
      </c>
      <c r="Q49" s="197">
        <v>9.1999999999999993</v>
      </c>
      <c r="R49" s="197">
        <v>17.88</v>
      </c>
      <c r="S49" s="197">
        <v>11.13</v>
      </c>
      <c r="T49" s="197">
        <v>0</v>
      </c>
      <c r="U49" s="197">
        <v>59.62</v>
      </c>
      <c r="V49" s="197">
        <v>0</v>
      </c>
      <c r="W49" s="197">
        <v>0</v>
      </c>
      <c r="X49" s="197">
        <v>62.21</v>
      </c>
      <c r="Y49" s="197">
        <v>0</v>
      </c>
      <c r="Z49" s="197">
        <v>114.11</v>
      </c>
      <c r="AA49" s="197">
        <v>38.04</v>
      </c>
      <c r="AB49" s="197">
        <v>0</v>
      </c>
      <c r="AC49" s="197">
        <v>14.21</v>
      </c>
      <c r="AD49" s="197">
        <v>0</v>
      </c>
      <c r="AE49" s="197">
        <v>0</v>
      </c>
      <c r="AF49" s="197">
        <v>0</v>
      </c>
      <c r="AG49" s="197">
        <v>69.31</v>
      </c>
      <c r="AH49" s="197">
        <v>0</v>
      </c>
      <c r="AI49" s="197">
        <v>0</v>
      </c>
      <c r="AJ49" s="197">
        <v>0</v>
      </c>
      <c r="AK49" s="197">
        <v>96.73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38.5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491.57</v>
      </c>
      <c r="L50" s="197">
        <v>175.47</v>
      </c>
      <c r="M50" s="197">
        <v>61.23</v>
      </c>
      <c r="N50" s="197">
        <v>49.81</v>
      </c>
      <c r="O50" s="197">
        <v>70.36</v>
      </c>
      <c r="P50" s="197">
        <v>19.72</v>
      </c>
      <c r="Q50" s="197">
        <v>9.1999999999999993</v>
      </c>
      <c r="R50" s="197">
        <v>17.88</v>
      </c>
      <c r="S50" s="197">
        <v>11.13</v>
      </c>
      <c r="T50" s="197">
        <v>0</v>
      </c>
      <c r="U50" s="197">
        <v>59.62</v>
      </c>
      <c r="V50" s="197">
        <v>0</v>
      </c>
      <c r="W50" s="197">
        <v>0</v>
      </c>
      <c r="X50" s="197">
        <v>62.21</v>
      </c>
      <c r="Y50" s="197">
        <v>0</v>
      </c>
      <c r="Z50" s="197">
        <v>114.11</v>
      </c>
      <c r="AA50" s="197">
        <v>38.04</v>
      </c>
      <c r="AB50" s="197">
        <v>0</v>
      </c>
      <c r="AC50" s="197">
        <v>14.21</v>
      </c>
      <c r="AD50" s="197">
        <v>0</v>
      </c>
      <c r="AE50" s="197">
        <v>0</v>
      </c>
      <c r="AF50" s="197">
        <v>0</v>
      </c>
      <c r="AG50" s="197">
        <v>80.63</v>
      </c>
      <c r="AH50" s="197">
        <v>0</v>
      </c>
      <c r="AI50" s="197">
        <v>0</v>
      </c>
      <c r="AJ50" s="197">
        <v>0</v>
      </c>
      <c r="AK50" s="197">
        <v>98.97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38.5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491.57</v>
      </c>
      <c r="L51" s="197">
        <v>175.47</v>
      </c>
      <c r="M51" s="197">
        <v>61.23</v>
      </c>
      <c r="N51" s="197">
        <v>49.81</v>
      </c>
      <c r="O51" s="197">
        <v>70.36</v>
      </c>
      <c r="P51" s="197">
        <v>19.72</v>
      </c>
      <c r="Q51" s="197">
        <v>9.1999999999999993</v>
      </c>
      <c r="R51" s="197">
        <v>17.88</v>
      </c>
      <c r="S51" s="197">
        <v>11.13</v>
      </c>
      <c r="T51" s="197">
        <v>0</v>
      </c>
      <c r="U51" s="197">
        <v>59.62</v>
      </c>
      <c r="V51" s="197">
        <v>0</v>
      </c>
      <c r="W51" s="197">
        <v>0</v>
      </c>
      <c r="X51" s="197">
        <v>62.21</v>
      </c>
      <c r="Y51" s="197">
        <v>0</v>
      </c>
      <c r="Z51" s="197">
        <v>114.11</v>
      </c>
      <c r="AA51" s="197">
        <v>38.04</v>
      </c>
      <c r="AB51" s="197">
        <v>0</v>
      </c>
      <c r="AC51" s="197">
        <v>14.21</v>
      </c>
      <c r="AD51" s="197">
        <v>0</v>
      </c>
      <c r="AE51" s="197">
        <v>0</v>
      </c>
      <c r="AF51" s="197">
        <v>0</v>
      </c>
      <c r="AG51" s="197">
        <v>80.63</v>
      </c>
      <c r="AH51" s="197">
        <v>0</v>
      </c>
      <c r="AI51" s="197">
        <v>0</v>
      </c>
      <c r="AJ51" s="197">
        <v>0</v>
      </c>
      <c r="AK51" s="197">
        <v>98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38.5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491.57</v>
      </c>
      <c r="L52" s="197">
        <v>175.47</v>
      </c>
      <c r="M52" s="197">
        <v>61.23</v>
      </c>
      <c r="N52" s="197">
        <v>49.81</v>
      </c>
      <c r="O52" s="197">
        <v>70.36</v>
      </c>
      <c r="P52" s="197">
        <v>19.72</v>
      </c>
      <c r="Q52" s="197">
        <v>9.1999999999999993</v>
      </c>
      <c r="R52" s="197">
        <v>17.88</v>
      </c>
      <c r="S52" s="197">
        <v>11.13</v>
      </c>
      <c r="T52" s="197">
        <v>0</v>
      </c>
      <c r="U52" s="197">
        <v>59.62</v>
      </c>
      <c r="V52" s="197">
        <v>0</v>
      </c>
      <c r="W52" s="197">
        <v>0</v>
      </c>
      <c r="X52" s="197">
        <v>62.21</v>
      </c>
      <c r="Y52" s="197">
        <v>0</v>
      </c>
      <c r="Z52" s="197">
        <v>114.11</v>
      </c>
      <c r="AA52" s="197">
        <v>38.04</v>
      </c>
      <c r="AB52" s="197">
        <v>0</v>
      </c>
      <c r="AC52" s="197">
        <v>6.86</v>
      </c>
      <c r="AD52" s="197">
        <v>0</v>
      </c>
      <c r="AE52" s="197">
        <v>0</v>
      </c>
      <c r="AF52" s="197">
        <v>0</v>
      </c>
      <c r="AG52" s="197">
        <v>80.63</v>
      </c>
      <c r="AH52" s="197">
        <v>0</v>
      </c>
      <c r="AI52" s="197">
        <v>0</v>
      </c>
      <c r="AJ52" s="197">
        <v>0</v>
      </c>
      <c r="AK52" s="197">
        <v>98.32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38.5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491.57</v>
      </c>
      <c r="L53" s="197">
        <v>175.47</v>
      </c>
      <c r="M53" s="197">
        <v>61.23</v>
      </c>
      <c r="N53" s="197">
        <v>49.81</v>
      </c>
      <c r="O53" s="197">
        <v>70.36</v>
      </c>
      <c r="P53" s="197">
        <v>19.72</v>
      </c>
      <c r="Q53" s="197">
        <v>9.1999999999999993</v>
      </c>
      <c r="R53" s="197">
        <v>17.88</v>
      </c>
      <c r="S53" s="197">
        <v>11.13</v>
      </c>
      <c r="T53" s="197">
        <v>0</v>
      </c>
      <c r="U53" s="197">
        <v>59.62</v>
      </c>
      <c r="V53" s="197">
        <v>0</v>
      </c>
      <c r="W53" s="197">
        <v>0</v>
      </c>
      <c r="X53" s="197">
        <v>62.21</v>
      </c>
      <c r="Y53" s="197">
        <v>0</v>
      </c>
      <c r="Z53" s="197">
        <v>114.11</v>
      </c>
      <c r="AA53" s="197">
        <v>38.04</v>
      </c>
      <c r="AB53" s="197">
        <v>0</v>
      </c>
      <c r="AC53" s="197">
        <v>16.350000000000001</v>
      </c>
      <c r="AD53" s="197">
        <v>0</v>
      </c>
      <c r="AE53" s="197">
        <v>0</v>
      </c>
      <c r="AF53" s="197">
        <v>0</v>
      </c>
      <c r="AG53" s="197">
        <v>80.63</v>
      </c>
      <c r="AH53" s="197">
        <v>0</v>
      </c>
      <c r="AI53" s="197">
        <v>0</v>
      </c>
      <c r="AJ53" s="197">
        <v>0</v>
      </c>
      <c r="AK53" s="197">
        <v>98.64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38.5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491.57</v>
      </c>
      <c r="L54" s="197">
        <v>175.47</v>
      </c>
      <c r="M54" s="197">
        <v>61.23</v>
      </c>
      <c r="N54" s="197">
        <v>49.81</v>
      </c>
      <c r="O54" s="197">
        <v>70.36</v>
      </c>
      <c r="P54" s="197">
        <v>19.72</v>
      </c>
      <c r="Q54" s="197">
        <v>9.1999999999999993</v>
      </c>
      <c r="R54" s="197">
        <v>17.88</v>
      </c>
      <c r="S54" s="197">
        <v>11.13</v>
      </c>
      <c r="T54" s="197">
        <v>0</v>
      </c>
      <c r="U54" s="197">
        <v>59.62</v>
      </c>
      <c r="V54" s="197">
        <v>0</v>
      </c>
      <c r="W54" s="197">
        <v>0</v>
      </c>
      <c r="X54" s="197">
        <v>62.21</v>
      </c>
      <c r="Y54" s="197">
        <v>0</v>
      </c>
      <c r="Z54" s="197">
        <v>114.11</v>
      </c>
      <c r="AA54" s="197">
        <v>38.04</v>
      </c>
      <c r="AB54" s="197">
        <v>0</v>
      </c>
      <c r="AC54" s="197">
        <v>16.350000000000001</v>
      </c>
      <c r="AD54" s="197">
        <v>0</v>
      </c>
      <c r="AE54" s="197">
        <v>0</v>
      </c>
      <c r="AF54" s="197">
        <v>0</v>
      </c>
      <c r="AG54" s="197">
        <v>80.63</v>
      </c>
      <c r="AH54" s="197">
        <v>0</v>
      </c>
      <c r="AI54" s="197">
        <v>0</v>
      </c>
      <c r="AJ54" s="197">
        <v>0</v>
      </c>
      <c r="AK54" s="197">
        <v>98.97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38.5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491.57</v>
      </c>
      <c r="L55" s="197">
        <v>186.47</v>
      </c>
      <c r="M55" s="197">
        <v>61.23</v>
      </c>
      <c r="N55" s="197">
        <v>49.81</v>
      </c>
      <c r="O55" s="197">
        <v>70.36</v>
      </c>
      <c r="P55" s="197">
        <v>19.72</v>
      </c>
      <c r="Q55" s="197">
        <v>9.1999999999999993</v>
      </c>
      <c r="R55" s="197">
        <v>17.88</v>
      </c>
      <c r="S55" s="197">
        <v>11.13</v>
      </c>
      <c r="T55" s="197">
        <v>0</v>
      </c>
      <c r="U55" s="197">
        <v>59.62</v>
      </c>
      <c r="V55" s="197">
        <v>0</v>
      </c>
      <c r="W55" s="197">
        <v>0</v>
      </c>
      <c r="X55" s="197">
        <v>62.21</v>
      </c>
      <c r="Y55" s="197">
        <v>0</v>
      </c>
      <c r="Z55" s="197">
        <v>114.11</v>
      </c>
      <c r="AA55" s="197">
        <v>38.04</v>
      </c>
      <c r="AB55" s="197">
        <v>0</v>
      </c>
      <c r="AC55" s="197">
        <v>12</v>
      </c>
      <c r="AD55" s="197">
        <v>0</v>
      </c>
      <c r="AE55" s="197">
        <v>0</v>
      </c>
      <c r="AF55" s="197">
        <v>0</v>
      </c>
      <c r="AG55" s="197">
        <v>80.63</v>
      </c>
      <c r="AH55" s="197">
        <v>0</v>
      </c>
      <c r="AI55" s="197">
        <v>0</v>
      </c>
      <c r="AJ55" s="197">
        <v>0</v>
      </c>
      <c r="AK55" s="197">
        <v>98.97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38.5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491.57</v>
      </c>
      <c r="L56" s="197">
        <v>201.94</v>
      </c>
      <c r="M56" s="197">
        <v>61.23</v>
      </c>
      <c r="N56" s="197">
        <v>49.81</v>
      </c>
      <c r="O56" s="197">
        <v>70.36</v>
      </c>
      <c r="P56" s="197">
        <v>19.72</v>
      </c>
      <c r="Q56" s="197">
        <v>9.1999999999999993</v>
      </c>
      <c r="R56" s="197">
        <v>17.88</v>
      </c>
      <c r="S56" s="197">
        <v>11.13</v>
      </c>
      <c r="T56" s="197">
        <v>0</v>
      </c>
      <c r="U56" s="197">
        <v>59.62</v>
      </c>
      <c r="V56" s="197">
        <v>0</v>
      </c>
      <c r="W56" s="197">
        <v>0</v>
      </c>
      <c r="X56" s="197">
        <v>62.21</v>
      </c>
      <c r="Y56" s="197">
        <v>0</v>
      </c>
      <c r="Z56" s="197">
        <v>114.11</v>
      </c>
      <c r="AA56" s="197">
        <v>38.04</v>
      </c>
      <c r="AB56" s="197">
        <v>0</v>
      </c>
      <c r="AC56" s="197">
        <v>12</v>
      </c>
      <c r="AD56" s="197">
        <v>0</v>
      </c>
      <c r="AE56" s="197">
        <v>0</v>
      </c>
      <c r="AF56" s="197">
        <v>0</v>
      </c>
      <c r="AG56" s="197">
        <v>80.63</v>
      </c>
      <c r="AH56" s="197">
        <v>0</v>
      </c>
      <c r="AI56" s="197">
        <v>0</v>
      </c>
      <c r="AJ56" s="197">
        <v>0</v>
      </c>
      <c r="AK56" s="197">
        <v>99.62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38.5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491.57</v>
      </c>
      <c r="L57" s="197">
        <v>201.26</v>
      </c>
      <c r="M57" s="197">
        <v>61.23</v>
      </c>
      <c r="N57" s="197">
        <v>49.81</v>
      </c>
      <c r="O57" s="197">
        <v>70.36</v>
      </c>
      <c r="P57" s="197">
        <v>19.72</v>
      </c>
      <c r="Q57" s="197">
        <v>9.1999999999999993</v>
      </c>
      <c r="R57" s="197">
        <v>17.88</v>
      </c>
      <c r="S57" s="197">
        <v>11.13</v>
      </c>
      <c r="T57" s="197">
        <v>0</v>
      </c>
      <c r="U57" s="197">
        <v>59.62</v>
      </c>
      <c r="V57" s="197">
        <v>0</v>
      </c>
      <c r="W57" s="197">
        <v>0</v>
      </c>
      <c r="X57" s="197">
        <v>62.21</v>
      </c>
      <c r="Y57" s="197">
        <v>0</v>
      </c>
      <c r="Z57" s="197">
        <v>114.11</v>
      </c>
      <c r="AA57" s="197">
        <v>38.04</v>
      </c>
      <c r="AB57" s="197">
        <v>0</v>
      </c>
      <c r="AC57" s="197">
        <v>12</v>
      </c>
      <c r="AD57" s="197">
        <v>0</v>
      </c>
      <c r="AE57" s="197">
        <v>0</v>
      </c>
      <c r="AF57" s="197">
        <v>0</v>
      </c>
      <c r="AG57" s="197">
        <v>87.7</v>
      </c>
      <c r="AH57" s="197">
        <v>0</v>
      </c>
      <c r="AI57" s="197">
        <v>0</v>
      </c>
      <c r="AJ57" s="197">
        <v>0</v>
      </c>
      <c r="AK57" s="197">
        <v>99.62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38.5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491.57</v>
      </c>
      <c r="L58" s="197">
        <v>200.18</v>
      </c>
      <c r="M58" s="197">
        <v>61.23</v>
      </c>
      <c r="N58" s="197">
        <v>49.81</v>
      </c>
      <c r="O58" s="197">
        <v>70.36</v>
      </c>
      <c r="P58" s="197">
        <v>19.72</v>
      </c>
      <c r="Q58" s="197">
        <v>9.1999999999999993</v>
      </c>
      <c r="R58" s="197">
        <v>17.88</v>
      </c>
      <c r="S58" s="197">
        <v>11.13</v>
      </c>
      <c r="T58" s="197">
        <v>0</v>
      </c>
      <c r="U58" s="197">
        <v>59.62</v>
      </c>
      <c r="V58" s="197">
        <v>0</v>
      </c>
      <c r="W58" s="197">
        <v>0</v>
      </c>
      <c r="X58" s="197">
        <v>62.21</v>
      </c>
      <c r="Y58" s="197">
        <v>0</v>
      </c>
      <c r="Z58" s="197">
        <v>114.11</v>
      </c>
      <c r="AA58" s="197">
        <v>38.04</v>
      </c>
      <c r="AB58" s="197">
        <v>0</v>
      </c>
      <c r="AC58" s="197">
        <v>16.350000000000001</v>
      </c>
      <c r="AD58" s="197">
        <v>0</v>
      </c>
      <c r="AE58" s="197">
        <v>0</v>
      </c>
      <c r="AF58" s="197">
        <v>0</v>
      </c>
      <c r="AG58" s="197">
        <v>87.7</v>
      </c>
      <c r="AH58" s="197">
        <v>0</v>
      </c>
      <c r="AI58" s="197">
        <v>0</v>
      </c>
      <c r="AJ58" s="197">
        <v>0</v>
      </c>
      <c r="AK58" s="197">
        <v>99.62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38.5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491.57</v>
      </c>
      <c r="L59" s="197">
        <v>199.9</v>
      </c>
      <c r="M59" s="197">
        <v>61.23</v>
      </c>
      <c r="N59" s="197">
        <v>49.81</v>
      </c>
      <c r="O59" s="197">
        <v>70.36</v>
      </c>
      <c r="P59" s="197">
        <v>19.72</v>
      </c>
      <c r="Q59" s="197">
        <v>9.1999999999999993</v>
      </c>
      <c r="R59" s="197">
        <v>17.88</v>
      </c>
      <c r="S59" s="197">
        <v>11.13</v>
      </c>
      <c r="T59" s="197">
        <v>0</v>
      </c>
      <c r="U59" s="197">
        <v>59.62</v>
      </c>
      <c r="V59" s="197">
        <v>0</v>
      </c>
      <c r="W59" s="197">
        <v>0</v>
      </c>
      <c r="X59" s="197">
        <v>62.21</v>
      </c>
      <c r="Y59" s="197">
        <v>0</v>
      </c>
      <c r="Z59" s="197">
        <v>114.11</v>
      </c>
      <c r="AA59" s="197">
        <v>38.04</v>
      </c>
      <c r="AB59" s="197">
        <v>0</v>
      </c>
      <c r="AC59" s="197">
        <v>9.8000000000000007</v>
      </c>
      <c r="AD59" s="197">
        <v>0</v>
      </c>
      <c r="AE59" s="197">
        <v>0</v>
      </c>
      <c r="AF59" s="197">
        <v>0</v>
      </c>
      <c r="AG59" s="197">
        <v>87.7</v>
      </c>
      <c r="AH59" s="197">
        <v>0</v>
      </c>
      <c r="AI59" s="197">
        <v>0</v>
      </c>
      <c r="AJ59" s="197">
        <v>0</v>
      </c>
      <c r="AK59" s="197">
        <v>99.62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38.5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491.57</v>
      </c>
      <c r="L60" s="197">
        <v>199.94</v>
      </c>
      <c r="M60" s="197">
        <v>61.23</v>
      </c>
      <c r="N60" s="197">
        <v>49.81</v>
      </c>
      <c r="O60" s="197">
        <v>70.36</v>
      </c>
      <c r="P60" s="197">
        <v>19.72</v>
      </c>
      <c r="Q60" s="197">
        <v>9.1999999999999993</v>
      </c>
      <c r="R60" s="197">
        <v>17.88</v>
      </c>
      <c r="S60" s="197">
        <v>11.13</v>
      </c>
      <c r="T60" s="197">
        <v>0</v>
      </c>
      <c r="U60" s="197">
        <v>59.62</v>
      </c>
      <c r="V60" s="197">
        <v>0</v>
      </c>
      <c r="W60" s="197">
        <v>0</v>
      </c>
      <c r="X60" s="197">
        <v>62.21</v>
      </c>
      <c r="Y60" s="197">
        <v>0</v>
      </c>
      <c r="Z60" s="197">
        <v>114.11</v>
      </c>
      <c r="AA60" s="197">
        <v>38.04</v>
      </c>
      <c r="AB60" s="197">
        <v>0</v>
      </c>
      <c r="AC60" s="197">
        <v>16.350000000000001</v>
      </c>
      <c r="AD60" s="197">
        <v>0</v>
      </c>
      <c r="AE60" s="197">
        <v>0</v>
      </c>
      <c r="AF60" s="197">
        <v>0</v>
      </c>
      <c r="AG60" s="197">
        <v>87.7</v>
      </c>
      <c r="AH60" s="197">
        <v>0</v>
      </c>
      <c r="AI60" s="197">
        <v>0</v>
      </c>
      <c r="AJ60" s="197">
        <v>0</v>
      </c>
      <c r="AK60" s="197">
        <v>99.62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38.5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491.57</v>
      </c>
      <c r="L61" s="197">
        <v>115.4</v>
      </c>
      <c r="M61" s="197">
        <v>61.23</v>
      </c>
      <c r="N61" s="197">
        <v>49.81</v>
      </c>
      <c r="O61" s="197">
        <v>70.36</v>
      </c>
      <c r="P61" s="197">
        <v>19.72</v>
      </c>
      <c r="Q61" s="197">
        <v>9.1999999999999993</v>
      </c>
      <c r="R61" s="197">
        <v>17.88</v>
      </c>
      <c r="S61" s="197">
        <v>11.13</v>
      </c>
      <c r="T61" s="197">
        <v>0</v>
      </c>
      <c r="U61" s="197">
        <v>59.62</v>
      </c>
      <c r="V61" s="197">
        <v>0</v>
      </c>
      <c r="W61" s="197">
        <v>0</v>
      </c>
      <c r="X61" s="197">
        <v>62.21</v>
      </c>
      <c r="Y61" s="197">
        <v>0</v>
      </c>
      <c r="Z61" s="197">
        <v>114.11</v>
      </c>
      <c r="AA61" s="197">
        <v>38.04</v>
      </c>
      <c r="AB61" s="197">
        <v>0</v>
      </c>
      <c r="AC61" s="197">
        <v>16.350000000000001</v>
      </c>
      <c r="AD61" s="197">
        <v>0</v>
      </c>
      <c r="AE61" s="197">
        <v>0</v>
      </c>
      <c r="AF61" s="197">
        <v>0</v>
      </c>
      <c r="AG61" s="197">
        <v>87.7</v>
      </c>
      <c r="AH61" s="197">
        <v>0</v>
      </c>
      <c r="AI61" s="197">
        <v>0</v>
      </c>
      <c r="AJ61" s="197">
        <v>0</v>
      </c>
      <c r="AK61" s="197">
        <v>99.62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38.5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491.57</v>
      </c>
      <c r="L62" s="197">
        <v>109.33</v>
      </c>
      <c r="M62" s="197">
        <v>61.23</v>
      </c>
      <c r="N62" s="197">
        <v>49.81</v>
      </c>
      <c r="O62" s="197">
        <v>70.36</v>
      </c>
      <c r="P62" s="197">
        <v>19.72</v>
      </c>
      <c r="Q62" s="197">
        <v>9.1999999999999993</v>
      </c>
      <c r="R62" s="197">
        <v>17.88</v>
      </c>
      <c r="S62" s="197">
        <v>11.13</v>
      </c>
      <c r="T62" s="197">
        <v>0</v>
      </c>
      <c r="U62" s="197">
        <v>59.62</v>
      </c>
      <c r="V62" s="197">
        <v>0</v>
      </c>
      <c r="W62" s="197">
        <v>0</v>
      </c>
      <c r="X62" s="197">
        <v>62.21</v>
      </c>
      <c r="Y62" s="197">
        <v>0</v>
      </c>
      <c r="Z62" s="197">
        <v>114.11</v>
      </c>
      <c r="AA62" s="197">
        <v>38.04</v>
      </c>
      <c r="AB62" s="197">
        <v>0</v>
      </c>
      <c r="AC62" s="197">
        <v>12</v>
      </c>
      <c r="AD62" s="197">
        <v>0</v>
      </c>
      <c r="AE62" s="197">
        <v>0</v>
      </c>
      <c r="AF62" s="197">
        <v>0</v>
      </c>
      <c r="AG62" s="197">
        <v>87.7</v>
      </c>
      <c r="AH62" s="197">
        <v>0</v>
      </c>
      <c r="AI62" s="197">
        <v>0</v>
      </c>
      <c r="AJ62" s="197">
        <v>0</v>
      </c>
      <c r="AK62" s="197">
        <v>99.62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38.5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491.57</v>
      </c>
      <c r="L63" s="197">
        <v>112.94</v>
      </c>
      <c r="M63" s="197">
        <v>61.23</v>
      </c>
      <c r="N63" s="197">
        <v>49.81</v>
      </c>
      <c r="O63" s="197">
        <v>70.36</v>
      </c>
      <c r="P63" s="197">
        <v>19.72</v>
      </c>
      <c r="Q63" s="197">
        <v>9.1999999999999993</v>
      </c>
      <c r="R63" s="197">
        <v>17.88</v>
      </c>
      <c r="S63" s="197">
        <v>11.13</v>
      </c>
      <c r="T63" s="197">
        <v>0</v>
      </c>
      <c r="U63" s="197">
        <v>59.62</v>
      </c>
      <c r="V63" s="197">
        <v>0</v>
      </c>
      <c r="W63" s="197">
        <v>0</v>
      </c>
      <c r="X63" s="197">
        <v>62.21</v>
      </c>
      <c r="Y63" s="197">
        <v>0</v>
      </c>
      <c r="Z63" s="197">
        <v>114.11</v>
      </c>
      <c r="AA63" s="197">
        <v>38.04</v>
      </c>
      <c r="AB63" s="197">
        <v>0</v>
      </c>
      <c r="AC63" s="197">
        <v>12</v>
      </c>
      <c r="AD63" s="197">
        <v>0</v>
      </c>
      <c r="AE63" s="197">
        <v>0</v>
      </c>
      <c r="AF63" s="197">
        <v>0</v>
      </c>
      <c r="AG63" s="197">
        <v>87.7</v>
      </c>
      <c r="AH63" s="197">
        <v>0</v>
      </c>
      <c r="AI63" s="197">
        <v>0</v>
      </c>
      <c r="AJ63" s="197">
        <v>0</v>
      </c>
      <c r="AK63" s="197">
        <v>99.62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38.5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491.57</v>
      </c>
      <c r="L64" s="197">
        <v>130.85</v>
      </c>
      <c r="M64" s="197">
        <v>61.23</v>
      </c>
      <c r="N64" s="197">
        <v>49.81</v>
      </c>
      <c r="O64" s="197">
        <v>70.36</v>
      </c>
      <c r="P64" s="197">
        <v>19.72</v>
      </c>
      <c r="Q64" s="197">
        <v>9.1999999999999993</v>
      </c>
      <c r="R64" s="197">
        <v>17.88</v>
      </c>
      <c r="S64" s="197">
        <v>11.13</v>
      </c>
      <c r="T64" s="197">
        <v>0</v>
      </c>
      <c r="U64" s="197">
        <v>59.62</v>
      </c>
      <c r="V64" s="197">
        <v>0</v>
      </c>
      <c r="W64" s="197">
        <v>0</v>
      </c>
      <c r="X64" s="197">
        <v>62.21</v>
      </c>
      <c r="Y64" s="197">
        <v>0</v>
      </c>
      <c r="Z64" s="197">
        <v>114.11</v>
      </c>
      <c r="AA64" s="197">
        <v>38.04</v>
      </c>
      <c r="AB64" s="197">
        <v>0</v>
      </c>
      <c r="AC64" s="197">
        <v>7.92</v>
      </c>
      <c r="AD64" s="197">
        <v>0</v>
      </c>
      <c r="AE64" s="197">
        <v>0</v>
      </c>
      <c r="AF64" s="197">
        <v>0</v>
      </c>
      <c r="AG64" s="197">
        <v>87.7</v>
      </c>
      <c r="AH64" s="197">
        <v>0</v>
      </c>
      <c r="AI64" s="197">
        <v>0</v>
      </c>
      <c r="AJ64" s="197">
        <v>0</v>
      </c>
      <c r="AK64" s="197">
        <v>99.62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38.5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491.57</v>
      </c>
      <c r="L65" s="197">
        <v>151.29</v>
      </c>
      <c r="M65" s="197">
        <v>61.23</v>
      </c>
      <c r="N65" s="197">
        <v>49.81</v>
      </c>
      <c r="O65" s="197">
        <v>70.36</v>
      </c>
      <c r="P65" s="197">
        <v>19.72</v>
      </c>
      <c r="Q65" s="197">
        <v>9.1999999999999993</v>
      </c>
      <c r="R65" s="197">
        <v>17.88</v>
      </c>
      <c r="S65" s="197">
        <v>11.13</v>
      </c>
      <c r="T65" s="197">
        <v>0</v>
      </c>
      <c r="U65" s="197">
        <v>59.62</v>
      </c>
      <c r="V65" s="197">
        <v>0</v>
      </c>
      <c r="W65" s="197">
        <v>0</v>
      </c>
      <c r="X65" s="197">
        <v>62.21</v>
      </c>
      <c r="Y65" s="197">
        <v>0</v>
      </c>
      <c r="Z65" s="197">
        <v>114.11</v>
      </c>
      <c r="AA65" s="197">
        <v>38.04</v>
      </c>
      <c r="AB65" s="197">
        <v>0</v>
      </c>
      <c r="AC65" s="197">
        <v>15.77</v>
      </c>
      <c r="AD65" s="197">
        <v>0</v>
      </c>
      <c r="AE65" s="197">
        <v>0</v>
      </c>
      <c r="AF65" s="197">
        <v>0</v>
      </c>
      <c r="AG65" s="197">
        <v>87.7</v>
      </c>
      <c r="AH65" s="197">
        <v>0</v>
      </c>
      <c r="AI65" s="197">
        <v>0</v>
      </c>
      <c r="AJ65" s="197">
        <v>0</v>
      </c>
      <c r="AK65" s="197">
        <v>99.62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38.5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491.57</v>
      </c>
      <c r="L66" s="197">
        <v>161.03</v>
      </c>
      <c r="M66" s="197">
        <v>61.23</v>
      </c>
      <c r="N66" s="197">
        <v>49.81</v>
      </c>
      <c r="O66" s="197">
        <v>70.36</v>
      </c>
      <c r="P66" s="197">
        <v>19.72</v>
      </c>
      <c r="Q66" s="197">
        <v>9.1999999999999993</v>
      </c>
      <c r="R66" s="197">
        <v>17.88</v>
      </c>
      <c r="S66" s="197">
        <v>11.13</v>
      </c>
      <c r="T66" s="197">
        <v>0</v>
      </c>
      <c r="U66" s="197">
        <v>59.62</v>
      </c>
      <c r="V66" s="197">
        <v>0</v>
      </c>
      <c r="W66" s="197">
        <v>0</v>
      </c>
      <c r="X66" s="197">
        <v>62.21</v>
      </c>
      <c r="Y66" s="197">
        <v>0</v>
      </c>
      <c r="Z66" s="197">
        <v>114.11</v>
      </c>
      <c r="AA66" s="197">
        <v>38.04</v>
      </c>
      <c r="AB66" s="197">
        <v>0</v>
      </c>
      <c r="AC66" s="197">
        <v>15.77</v>
      </c>
      <c r="AD66" s="197">
        <v>0</v>
      </c>
      <c r="AE66" s="197">
        <v>0</v>
      </c>
      <c r="AF66" s="197">
        <v>0</v>
      </c>
      <c r="AG66" s="197">
        <v>87.7</v>
      </c>
      <c r="AH66" s="197">
        <v>0</v>
      </c>
      <c r="AI66" s="197">
        <v>0</v>
      </c>
      <c r="AJ66" s="197">
        <v>0</v>
      </c>
      <c r="AK66" s="197">
        <v>99.62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38.5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491.57</v>
      </c>
      <c r="L67" s="197">
        <v>166.72</v>
      </c>
      <c r="M67" s="197">
        <v>61.23</v>
      </c>
      <c r="N67" s="197">
        <v>49.81</v>
      </c>
      <c r="O67" s="197">
        <v>70.36</v>
      </c>
      <c r="P67" s="197">
        <v>19.72</v>
      </c>
      <c r="Q67" s="197">
        <v>9.1999999999999993</v>
      </c>
      <c r="R67" s="197">
        <v>17.88</v>
      </c>
      <c r="S67" s="197">
        <v>11.13</v>
      </c>
      <c r="T67" s="197">
        <v>0</v>
      </c>
      <c r="U67" s="197">
        <v>59.62</v>
      </c>
      <c r="V67" s="197">
        <v>0</v>
      </c>
      <c r="W67" s="197">
        <v>0</v>
      </c>
      <c r="X67" s="197">
        <v>62.21</v>
      </c>
      <c r="Y67" s="197">
        <v>0</v>
      </c>
      <c r="Z67" s="197">
        <v>114.11</v>
      </c>
      <c r="AA67" s="197">
        <v>38.04</v>
      </c>
      <c r="AB67" s="197">
        <v>0</v>
      </c>
      <c r="AC67" s="197">
        <v>15.77</v>
      </c>
      <c r="AD67" s="197">
        <v>0</v>
      </c>
      <c r="AE67" s="197">
        <v>0</v>
      </c>
      <c r="AF67" s="197">
        <v>0</v>
      </c>
      <c r="AG67" s="197">
        <v>87.7</v>
      </c>
      <c r="AH67" s="197">
        <v>0</v>
      </c>
      <c r="AI67" s="197">
        <v>0</v>
      </c>
      <c r="AJ67" s="197">
        <v>0</v>
      </c>
      <c r="AK67" s="197">
        <v>99.62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38.5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491.57</v>
      </c>
      <c r="L68" s="197">
        <v>170.72</v>
      </c>
      <c r="M68" s="197">
        <v>61.23</v>
      </c>
      <c r="N68" s="197">
        <v>49.81</v>
      </c>
      <c r="O68" s="197">
        <v>70.36</v>
      </c>
      <c r="P68" s="197">
        <v>19.72</v>
      </c>
      <c r="Q68" s="197">
        <v>9.1999999999999993</v>
      </c>
      <c r="R68" s="197">
        <v>17.88</v>
      </c>
      <c r="S68" s="197">
        <v>11.13</v>
      </c>
      <c r="T68" s="197">
        <v>0</v>
      </c>
      <c r="U68" s="197">
        <v>59.62</v>
      </c>
      <c r="V68" s="197">
        <v>0</v>
      </c>
      <c r="W68" s="197">
        <v>0</v>
      </c>
      <c r="X68" s="197">
        <v>62.21</v>
      </c>
      <c r="Y68" s="197">
        <v>0</v>
      </c>
      <c r="Z68" s="197">
        <v>114.11</v>
      </c>
      <c r="AA68" s="197">
        <v>38.04</v>
      </c>
      <c r="AB68" s="197">
        <v>0</v>
      </c>
      <c r="AC68" s="197">
        <v>15.77</v>
      </c>
      <c r="AD68" s="197">
        <v>0</v>
      </c>
      <c r="AE68" s="197">
        <v>0</v>
      </c>
      <c r="AF68" s="197">
        <v>0</v>
      </c>
      <c r="AG68" s="197">
        <v>87.7</v>
      </c>
      <c r="AH68" s="197">
        <v>0</v>
      </c>
      <c r="AI68" s="197">
        <v>0</v>
      </c>
      <c r="AJ68" s="197">
        <v>0</v>
      </c>
      <c r="AK68" s="197">
        <v>99.62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29.23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491.57</v>
      </c>
      <c r="L69" s="197">
        <v>155.25</v>
      </c>
      <c r="M69" s="197">
        <v>61.23</v>
      </c>
      <c r="N69" s="197">
        <v>49.81</v>
      </c>
      <c r="O69" s="197">
        <v>70.36</v>
      </c>
      <c r="P69" s="197">
        <v>19.72</v>
      </c>
      <c r="Q69" s="197">
        <v>9.1999999999999993</v>
      </c>
      <c r="R69" s="197">
        <v>17.88</v>
      </c>
      <c r="S69" s="197">
        <v>11.08</v>
      </c>
      <c r="T69" s="197">
        <v>0</v>
      </c>
      <c r="U69" s="197">
        <v>59.62</v>
      </c>
      <c r="V69" s="197">
        <v>0</v>
      </c>
      <c r="W69" s="197">
        <v>0</v>
      </c>
      <c r="X69" s="197">
        <v>62.21</v>
      </c>
      <c r="Y69" s="197">
        <v>0</v>
      </c>
      <c r="Z69" s="197">
        <v>114.11</v>
      </c>
      <c r="AA69" s="197">
        <v>38.04</v>
      </c>
      <c r="AB69" s="197">
        <v>0</v>
      </c>
      <c r="AC69" s="197">
        <v>15.77</v>
      </c>
      <c r="AD69" s="197">
        <v>0</v>
      </c>
      <c r="AE69" s="197">
        <v>0</v>
      </c>
      <c r="AF69" s="197">
        <v>0</v>
      </c>
      <c r="AG69" s="197">
        <v>87.7</v>
      </c>
      <c r="AH69" s="197">
        <v>0</v>
      </c>
      <c r="AI69" s="197">
        <v>0</v>
      </c>
      <c r="AJ69" s="197">
        <v>0</v>
      </c>
      <c r="AK69" s="197">
        <v>99.62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16.88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491.57</v>
      </c>
      <c r="L70" s="197">
        <v>155.25</v>
      </c>
      <c r="M70" s="197">
        <v>61.23</v>
      </c>
      <c r="N70" s="197">
        <v>49.81</v>
      </c>
      <c r="O70" s="197">
        <v>70.36</v>
      </c>
      <c r="P70" s="197">
        <v>19.72</v>
      </c>
      <c r="Q70" s="197">
        <v>9.1999999999999993</v>
      </c>
      <c r="R70" s="197">
        <v>17.88</v>
      </c>
      <c r="S70" s="197">
        <v>11.13</v>
      </c>
      <c r="T70" s="197">
        <v>0</v>
      </c>
      <c r="U70" s="197">
        <v>59.62</v>
      </c>
      <c r="V70" s="197">
        <v>0</v>
      </c>
      <c r="W70" s="197">
        <v>0</v>
      </c>
      <c r="X70" s="197">
        <v>62.21</v>
      </c>
      <c r="Y70" s="197">
        <v>0</v>
      </c>
      <c r="Z70" s="197">
        <v>114.11</v>
      </c>
      <c r="AA70" s="197">
        <v>38.04</v>
      </c>
      <c r="AB70" s="197">
        <v>0</v>
      </c>
      <c r="AC70" s="197">
        <v>15.77</v>
      </c>
      <c r="AD70" s="197">
        <v>0</v>
      </c>
      <c r="AE70" s="197">
        <v>0</v>
      </c>
      <c r="AF70" s="197">
        <v>0</v>
      </c>
      <c r="AG70" s="197">
        <v>87.7</v>
      </c>
      <c r="AH70" s="197">
        <v>0</v>
      </c>
      <c r="AI70" s="197">
        <v>0</v>
      </c>
      <c r="AJ70" s="197">
        <v>0</v>
      </c>
      <c r="AK70" s="197">
        <v>99.62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7.48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491.57</v>
      </c>
      <c r="L71" s="197">
        <v>155.25</v>
      </c>
      <c r="M71" s="197">
        <v>61.23</v>
      </c>
      <c r="N71" s="197">
        <v>49.81</v>
      </c>
      <c r="O71" s="197">
        <v>70.36</v>
      </c>
      <c r="P71" s="197">
        <v>19.72</v>
      </c>
      <c r="Q71" s="197">
        <v>9.1999999999999993</v>
      </c>
      <c r="R71" s="197">
        <v>17.88</v>
      </c>
      <c r="S71" s="197">
        <v>11.13</v>
      </c>
      <c r="T71" s="197">
        <v>0</v>
      </c>
      <c r="U71" s="197">
        <v>59.62</v>
      </c>
      <c r="V71" s="197">
        <v>0</v>
      </c>
      <c r="W71" s="197">
        <v>0</v>
      </c>
      <c r="X71" s="197">
        <v>62.21</v>
      </c>
      <c r="Y71" s="197">
        <v>0</v>
      </c>
      <c r="Z71" s="197">
        <v>114.11</v>
      </c>
      <c r="AA71" s="197">
        <v>38.04</v>
      </c>
      <c r="AB71" s="197">
        <v>0</v>
      </c>
      <c r="AC71" s="197">
        <v>15.77</v>
      </c>
      <c r="AD71" s="197">
        <v>0</v>
      </c>
      <c r="AE71" s="197">
        <v>0</v>
      </c>
      <c r="AF71" s="197">
        <v>0</v>
      </c>
      <c r="AG71" s="197">
        <v>87.7</v>
      </c>
      <c r="AH71" s="197">
        <v>0</v>
      </c>
      <c r="AI71" s="197">
        <v>0</v>
      </c>
      <c r="AJ71" s="197">
        <v>0</v>
      </c>
      <c r="AK71" s="197">
        <v>99.62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1.5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491.57</v>
      </c>
      <c r="L72" s="197">
        <v>155.25</v>
      </c>
      <c r="M72" s="197">
        <v>61.23</v>
      </c>
      <c r="N72" s="197">
        <v>49.81</v>
      </c>
      <c r="O72" s="197">
        <v>70.36</v>
      </c>
      <c r="P72" s="197">
        <v>19.72</v>
      </c>
      <c r="Q72" s="197">
        <v>9.1999999999999993</v>
      </c>
      <c r="R72" s="197">
        <v>17.88</v>
      </c>
      <c r="S72" s="197">
        <v>11.13</v>
      </c>
      <c r="T72" s="197">
        <v>0</v>
      </c>
      <c r="U72" s="197">
        <v>59.62</v>
      </c>
      <c r="V72" s="197">
        <v>0</v>
      </c>
      <c r="W72" s="197">
        <v>0</v>
      </c>
      <c r="X72" s="197">
        <v>62.21</v>
      </c>
      <c r="Y72" s="197">
        <v>0</v>
      </c>
      <c r="Z72" s="197">
        <v>114.11</v>
      </c>
      <c r="AA72" s="197">
        <v>38.04</v>
      </c>
      <c r="AB72" s="197">
        <v>0</v>
      </c>
      <c r="AC72" s="197">
        <v>15.77</v>
      </c>
      <c r="AD72" s="197">
        <v>0</v>
      </c>
      <c r="AE72" s="197">
        <v>0</v>
      </c>
      <c r="AF72" s="197">
        <v>0</v>
      </c>
      <c r="AG72" s="197">
        <v>87.7</v>
      </c>
      <c r="AH72" s="197">
        <v>0</v>
      </c>
      <c r="AI72" s="197">
        <v>0</v>
      </c>
      <c r="AJ72" s="197">
        <v>0</v>
      </c>
      <c r="AK72" s="197">
        <v>99.62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0.23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491.57</v>
      </c>
      <c r="L73" s="197">
        <v>175.47</v>
      </c>
      <c r="M73" s="197">
        <v>61.23</v>
      </c>
      <c r="N73" s="197">
        <v>49.81</v>
      </c>
      <c r="O73" s="197">
        <v>70.36</v>
      </c>
      <c r="P73" s="197">
        <v>19.72</v>
      </c>
      <c r="Q73" s="197">
        <v>9.1999999999999993</v>
      </c>
      <c r="R73" s="197">
        <v>17.88</v>
      </c>
      <c r="S73" s="197">
        <v>11.13</v>
      </c>
      <c r="T73" s="197">
        <v>0</v>
      </c>
      <c r="U73" s="197">
        <v>59.62</v>
      </c>
      <c r="V73" s="197">
        <v>0</v>
      </c>
      <c r="W73" s="197">
        <v>0</v>
      </c>
      <c r="X73" s="197">
        <v>62.21</v>
      </c>
      <c r="Y73" s="197">
        <v>0</v>
      </c>
      <c r="Z73" s="197">
        <v>114.11</v>
      </c>
      <c r="AA73" s="197">
        <v>38.04</v>
      </c>
      <c r="AB73" s="197">
        <v>0</v>
      </c>
      <c r="AC73" s="197">
        <v>15.77</v>
      </c>
      <c r="AD73" s="197">
        <v>0</v>
      </c>
      <c r="AE73" s="197">
        <v>0</v>
      </c>
      <c r="AF73" s="197">
        <v>0</v>
      </c>
      <c r="AG73" s="197">
        <v>87.7</v>
      </c>
      <c r="AH73" s="197">
        <v>0</v>
      </c>
      <c r="AI73" s="197">
        <v>0</v>
      </c>
      <c r="AJ73" s="197">
        <v>0</v>
      </c>
      <c r="AK73" s="197">
        <v>98.64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491.57</v>
      </c>
      <c r="L74" s="197">
        <v>175.47</v>
      </c>
      <c r="M74" s="197">
        <v>61.23</v>
      </c>
      <c r="N74" s="197">
        <v>49.81</v>
      </c>
      <c r="O74" s="197">
        <v>70.36</v>
      </c>
      <c r="P74" s="197">
        <v>19.72</v>
      </c>
      <c r="Q74" s="197">
        <v>9.1999999999999993</v>
      </c>
      <c r="R74" s="197">
        <v>17.88</v>
      </c>
      <c r="S74" s="197">
        <v>11.13</v>
      </c>
      <c r="T74" s="197">
        <v>0</v>
      </c>
      <c r="U74" s="197">
        <v>59.62</v>
      </c>
      <c r="V74" s="197">
        <v>0</v>
      </c>
      <c r="W74" s="197">
        <v>0</v>
      </c>
      <c r="X74" s="197">
        <v>62.21</v>
      </c>
      <c r="Y74" s="197">
        <v>0</v>
      </c>
      <c r="Z74" s="197">
        <v>114.11</v>
      </c>
      <c r="AA74" s="197">
        <v>38.04</v>
      </c>
      <c r="AB74" s="197">
        <v>0</v>
      </c>
      <c r="AC74" s="197">
        <v>15.77</v>
      </c>
      <c r="AD74" s="197">
        <v>0</v>
      </c>
      <c r="AE74" s="197">
        <v>0</v>
      </c>
      <c r="AF74" s="197">
        <v>0</v>
      </c>
      <c r="AG74" s="197">
        <v>87.7</v>
      </c>
      <c r="AH74" s="197">
        <v>0</v>
      </c>
      <c r="AI74" s="197">
        <v>0</v>
      </c>
      <c r="AJ74" s="197">
        <v>0</v>
      </c>
      <c r="AK74" s="197">
        <v>99.62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491.57</v>
      </c>
      <c r="L75" s="197">
        <v>175.47</v>
      </c>
      <c r="M75" s="197">
        <v>61.23</v>
      </c>
      <c r="N75" s="197">
        <v>49.81</v>
      </c>
      <c r="O75" s="197">
        <v>70.36</v>
      </c>
      <c r="P75" s="197">
        <v>19.72</v>
      </c>
      <c r="Q75" s="197">
        <v>9.1999999999999993</v>
      </c>
      <c r="R75" s="197">
        <v>17.88</v>
      </c>
      <c r="S75" s="197">
        <v>11.13</v>
      </c>
      <c r="T75" s="197">
        <v>0</v>
      </c>
      <c r="U75" s="197">
        <v>59.62</v>
      </c>
      <c r="V75" s="197">
        <v>0</v>
      </c>
      <c r="W75" s="197">
        <v>0</v>
      </c>
      <c r="X75" s="197">
        <v>62.21</v>
      </c>
      <c r="Y75" s="197">
        <v>0</v>
      </c>
      <c r="Z75" s="197">
        <v>114.11</v>
      </c>
      <c r="AA75" s="197">
        <v>38.04</v>
      </c>
      <c r="AB75" s="197">
        <v>0</v>
      </c>
      <c r="AC75" s="197">
        <v>15.77</v>
      </c>
      <c r="AD75" s="197">
        <v>0</v>
      </c>
      <c r="AE75" s="197">
        <v>0</v>
      </c>
      <c r="AF75" s="197">
        <v>0</v>
      </c>
      <c r="AG75" s="197">
        <v>87.7</v>
      </c>
      <c r="AH75" s="197">
        <v>0</v>
      </c>
      <c r="AI75" s="197">
        <v>0</v>
      </c>
      <c r="AJ75" s="197">
        <v>0</v>
      </c>
      <c r="AK75" s="197">
        <v>99.62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491.57</v>
      </c>
      <c r="L76" s="197">
        <v>175.47</v>
      </c>
      <c r="M76" s="197">
        <v>61.23</v>
      </c>
      <c r="N76" s="197">
        <v>49.81</v>
      </c>
      <c r="O76" s="197">
        <v>70.36</v>
      </c>
      <c r="P76" s="197">
        <v>19.72</v>
      </c>
      <c r="Q76" s="197">
        <v>9.1999999999999993</v>
      </c>
      <c r="R76" s="197">
        <v>17.88</v>
      </c>
      <c r="S76" s="197">
        <v>11.13</v>
      </c>
      <c r="T76" s="197">
        <v>0</v>
      </c>
      <c r="U76" s="197">
        <v>59.62</v>
      </c>
      <c r="V76" s="197">
        <v>0</v>
      </c>
      <c r="W76" s="197">
        <v>0</v>
      </c>
      <c r="X76" s="197">
        <v>62.21</v>
      </c>
      <c r="Y76" s="197">
        <v>0</v>
      </c>
      <c r="Z76" s="197">
        <v>114.11</v>
      </c>
      <c r="AA76" s="197">
        <v>38.04</v>
      </c>
      <c r="AB76" s="197">
        <v>0</v>
      </c>
      <c r="AC76" s="197">
        <v>15.77</v>
      </c>
      <c r="AD76" s="197">
        <v>0</v>
      </c>
      <c r="AE76" s="197">
        <v>0</v>
      </c>
      <c r="AF76" s="197">
        <v>0</v>
      </c>
      <c r="AG76" s="197">
        <v>87.7</v>
      </c>
      <c r="AH76" s="197">
        <v>0</v>
      </c>
      <c r="AI76" s="197">
        <v>0</v>
      </c>
      <c r="AJ76" s="197">
        <v>0</v>
      </c>
      <c r="AK76" s="197">
        <v>99.62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491.57</v>
      </c>
      <c r="L77" s="197">
        <v>175.47</v>
      </c>
      <c r="M77" s="197">
        <v>61.23</v>
      </c>
      <c r="N77" s="197">
        <v>49.81</v>
      </c>
      <c r="O77" s="197">
        <v>70.36</v>
      </c>
      <c r="P77" s="197">
        <v>19.72</v>
      </c>
      <c r="Q77" s="197">
        <v>9.1999999999999993</v>
      </c>
      <c r="R77" s="197">
        <v>17.88</v>
      </c>
      <c r="S77" s="197">
        <v>11.13</v>
      </c>
      <c r="T77" s="197">
        <v>0</v>
      </c>
      <c r="U77" s="197">
        <v>59.62</v>
      </c>
      <c r="V77" s="197">
        <v>0</v>
      </c>
      <c r="W77" s="197">
        <v>0</v>
      </c>
      <c r="X77" s="197">
        <v>62.21</v>
      </c>
      <c r="Y77" s="197">
        <v>0</v>
      </c>
      <c r="Z77" s="197">
        <v>114.11</v>
      </c>
      <c r="AA77" s="197">
        <v>38.04</v>
      </c>
      <c r="AB77" s="197">
        <v>0</v>
      </c>
      <c r="AC77" s="197">
        <v>15.77</v>
      </c>
      <c r="AD77" s="197">
        <v>0</v>
      </c>
      <c r="AE77" s="197">
        <v>0</v>
      </c>
      <c r="AF77" s="197">
        <v>0</v>
      </c>
      <c r="AG77" s="197">
        <v>87.7</v>
      </c>
      <c r="AH77" s="197">
        <v>0</v>
      </c>
      <c r="AI77" s="197">
        <v>0</v>
      </c>
      <c r="AJ77" s="197">
        <v>0</v>
      </c>
      <c r="AK77" s="197">
        <v>99.3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491.57</v>
      </c>
      <c r="L78" s="197">
        <v>175.47</v>
      </c>
      <c r="M78" s="197">
        <v>61.23</v>
      </c>
      <c r="N78" s="197">
        <v>49.81</v>
      </c>
      <c r="O78" s="197">
        <v>70.36</v>
      </c>
      <c r="P78" s="197">
        <v>19.72</v>
      </c>
      <c r="Q78" s="197">
        <v>9.1999999999999993</v>
      </c>
      <c r="R78" s="197">
        <v>17.88</v>
      </c>
      <c r="S78" s="197">
        <v>11.13</v>
      </c>
      <c r="T78" s="197">
        <v>0</v>
      </c>
      <c r="U78" s="197">
        <v>59.62</v>
      </c>
      <c r="V78" s="197">
        <v>0</v>
      </c>
      <c r="W78" s="197">
        <v>0</v>
      </c>
      <c r="X78" s="197">
        <v>62.21</v>
      </c>
      <c r="Y78" s="197">
        <v>0</v>
      </c>
      <c r="Z78" s="197">
        <v>114.11</v>
      </c>
      <c r="AA78" s="197">
        <v>38.04</v>
      </c>
      <c r="AB78" s="197">
        <v>0</v>
      </c>
      <c r="AC78" s="197">
        <v>15.77</v>
      </c>
      <c r="AD78" s="197">
        <v>0</v>
      </c>
      <c r="AE78" s="197">
        <v>0</v>
      </c>
      <c r="AF78" s="197">
        <v>0</v>
      </c>
      <c r="AG78" s="197">
        <v>87.7</v>
      </c>
      <c r="AH78" s="197">
        <v>0</v>
      </c>
      <c r="AI78" s="197">
        <v>0</v>
      </c>
      <c r="AJ78" s="197">
        <v>0</v>
      </c>
      <c r="AK78" s="197">
        <v>98.97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491.57</v>
      </c>
      <c r="L79" s="197">
        <v>175.47</v>
      </c>
      <c r="M79" s="197">
        <v>61.23</v>
      </c>
      <c r="N79" s="197">
        <v>49.81</v>
      </c>
      <c r="O79" s="197">
        <v>70.36</v>
      </c>
      <c r="P79" s="197">
        <v>19.72</v>
      </c>
      <c r="Q79" s="197">
        <v>9.1999999999999993</v>
      </c>
      <c r="R79" s="197">
        <v>17.88</v>
      </c>
      <c r="S79" s="197">
        <v>11.13</v>
      </c>
      <c r="T79" s="197">
        <v>0</v>
      </c>
      <c r="U79" s="197">
        <v>59.62</v>
      </c>
      <c r="V79" s="197">
        <v>0</v>
      </c>
      <c r="W79" s="197">
        <v>0</v>
      </c>
      <c r="X79" s="197">
        <v>62.21</v>
      </c>
      <c r="Y79" s="197">
        <v>0</v>
      </c>
      <c r="Z79" s="197">
        <v>114.11</v>
      </c>
      <c r="AA79" s="197">
        <v>38.04</v>
      </c>
      <c r="AB79" s="197">
        <v>0</v>
      </c>
      <c r="AC79" s="197">
        <v>15.77</v>
      </c>
      <c r="AD79" s="197">
        <v>0</v>
      </c>
      <c r="AE79" s="197">
        <v>0</v>
      </c>
      <c r="AF79" s="197">
        <v>0</v>
      </c>
      <c r="AG79" s="197">
        <v>43.85</v>
      </c>
      <c r="AH79" s="197">
        <v>0</v>
      </c>
      <c r="AI79" s="197">
        <v>43.85</v>
      </c>
      <c r="AJ79" s="197">
        <v>0</v>
      </c>
      <c r="AK79" s="197">
        <v>96.11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491.57</v>
      </c>
      <c r="L80" s="197">
        <v>175.47</v>
      </c>
      <c r="M80" s="197">
        <v>61.23</v>
      </c>
      <c r="N80" s="197">
        <v>49.81</v>
      </c>
      <c r="O80" s="197">
        <v>70.36</v>
      </c>
      <c r="P80" s="197">
        <v>19.72</v>
      </c>
      <c r="Q80" s="197">
        <v>9.1999999999999993</v>
      </c>
      <c r="R80" s="197">
        <v>17.88</v>
      </c>
      <c r="S80" s="197">
        <v>11.13</v>
      </c>
      <c r="T80" s="197">
        <v>0</v>
      </c>
      <c r="U80" s="197">
        <v>59.62</v>
      </c>
      <c r="V80" s="197">
        <v>0</v>
      </c>
      <c r="W80" s="197">
        <v>0</v>
      </c>
      <c r="X80" s="197">
        <v>62.21</v>
      </c>
      <c r="Y80" s="197">
        <v>0</v>
      </c>
      <c r="Z80" s="197">
        <v>114.11</v>
      </c>
      <c r="AA80" s="197">
        <v>38.04</v>
      </c>
      <c r="AB80" s="197">
        <v>0</v>
      </c>
      <c r="AC80" s="197">
        <v>15.77</v>
      </c>
      <c r="AD80" s="197">
        <v>0</v>
      </c>
      <c r="AE80" s="197">
        <v>0</v>
      </c>
      <c r="AF80" s="197">
        <v>0</v>
      </c>
      <c r="AG80" s="197">
        <v>43.85</v>
      </c>
      <c r="AH80" s="197">
        <v>0</v>
      </c>
      <c r="AI80" s="197">
        <v>43.85</v>
      </c>
      <c r="AJ80" s="197">
        <v>0</v>
      </c>
      <c r="AK80" s="197">
        <v>98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491.57</v>
      </c>
      <c r="L81" s="197">
        <v>195.48</v>
      </c>
      <c r="M81" s="197">
        <v>61.23</v>
      </c>
      <c r="N81" s="197">
        <v>49.81</v>
      </c>
      <c r="O81" s="197">
        <v>70.36</v>
      </c>
      <c r="P81" s="197">
        <v>19.72</v>
      </c>
      <c r="Q81" s="197">
        <v>9.1999999999999993</v>
      </c>
      <c r="R81" s="197">
        <v>17.88</v>
      </c>
      <c r="S81" s="197">
        <v>11.13</v>
      </c>
      <c r="T81" s="197">
        <v>0</v>
      </c>
      <c r="U81" s="197">
        <v>57.18</v>
      </c>
      <c r="V81" s="197">
        <v>0</v>
      </c>
      <c r="W81" s="197">
        <v>0</v>
      </c>
      <c r="X81" s="197">
        <v>62.2</v>
      </c>
      <c r="Y81" s="197">
        <v>0</v>
      </c>
      <c r="Z81" s="197">
        <v>115.39</v>
      </c>
      <c r="AA81" s="197">
        <v>38.32</v>
      </c>
      <c r="AB81" s="197">
        <v>0</v>
      </c>
      <c r="AC81" s="197">
        <v>15.77</v>
      </c>
      <c r="AD81" s="197">
        <v>0</v>
      </c>
      <c r="AE81" s="197">
        <v>0</v>
      </c>
      <c r="AF81" s="197">
        <v>0</v>
      </c>
      <c r="AG81" s="197">
        <v>43.85</v>
      </c>
      <c r="AH81" s="197">
        <v>0</v>
      </c>
      <c r="AI81" s="197">
        <v>43.85</v>
      </c>
      <c r="AJ81" s="197">
        <v>0</v>
      </c>
      <c r="AK81" s="197">
        <v>99.42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491.57</v>
      </c>
      <c r="L82" s="197">
        <v>187.47</v>
      </c>
      <c r="M82" s="197">
        <v>61.23</v>
      </c>
      <c r="N82" s="197">
        <v>49.81</v>
      </c>
      <c r="O82" s="197">
        <v>70.36</v>
      </c>
      <c r="P82" s="197">
        <v>19.72</v>
      </c>
      <c r="Q82" s="197">
        <v>9.1999999999999993</v>
      </c>
      <c r="R82" s="197">
        <v>17.88</v>
      </c>
      <c r="S82" s="197">
        <v>11.13</v>
      </c>
      <c r="T82" s="197">
        <v>0</v>
      </c>
      <c r="U82" s="197">
        <v>54.78</v>
      </c>
      <c r="V82" s="197">
        <v>0</v>
      </c>
      <c r="W82" s="197">
        <v>0</v>
      </c>
      <c r="X82" s="197">
        <v>62.2</v>
      </c>
      <c r="Y82" s="197">
        <v>0</v>
      </c>
      <c r="Z82" s="197">
        <v>115.39</v>
      </c>
      <c r="AA82" s="197">
        <v>38.32</v>
      </c>
      <c r="AB82" s="197">
        <v>0</v>
      </c>
      <c r="AC82" s="197">
        <v>15.77</v>
      </c>
      <c r="AD82" s="197">
        <v>0</v>
      </c>
      <c r="AE82" s="197">
        <v>0</v>
      </c>
      <c r="AF82" s="197">
        <v>0</v>
      </c>
      <c r="AG82" s="197">
        <v>43.85</v>
      </c>
      <c r="AH82" s="197">
        <v>0</v>
      </c>
      <c r="AI82" s="197">
        <v>43.85</v>
      </c>
      <c r="AJ82" s="197">
        <v>0</v>
      </c>
      <c r="AK82" s="197">
        <v>99.42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491.57</v>
      </c>
      <c r="L83" s="197">
        <v>190.47</v>
      </c>
      <c r="M83" s="197">
        <v>61.23</v>
      </c>
      <c r="N83" s="197">
        <v>49.81</v>
      </c>
      <c r="O83" s="197">
        <v>70.36</v>
      </c>
      <c r="P83" s="197">
        <v>19.72</v>
      </c>
      <c r="Q83" s="197">
        <v>9.1999999999999993</v>
      </c>
      <c r="R83" s="197">
        <v>17.88</v>
      </c>
      <c r="S83" s="197">
        <v>11.13</v>
      </c>
      <c r="T83" s="197">
        <v>0</v>
      </c>
      <c r="U83" s="197">
        <v>49.68</v>
      </c>
      <c r="V83" s="197">
        <v>0</v>
      </c>
      <c r="W83" s="197">
        <v>0</v>
      </c>
      <c r="X83" s="197">
        <v>62.2</v>
      </c>
      <c r="Y83" s="197">
        <v>0</v>
      </c>
      <c r="Z83" s="197">
        <v>115.39</v>
      </c>
      <c r="AA83" s="197">
        <v>38.32</v>
      </c>
      <c r="AB83" s="197">
        <v>0</v>
      </c>
      <c r="AC83" s="197">
        <v>15.77</v>
      </c>
      <c r="AD83" s="197">
        <v>0</v>
      </c>
      <c r="AE83" s="197">
        <v>0</v>
      </c>
      <c r="AF83" s="197">
        <v>0</v>
      </c>
      <c r="AG83" s="197">
        <v>43.85</v>
      </c>
      <c r="AH83" s="197">
        <v>0</v>
      </c>
      <c r="AI83" s="197">
        <v>43.85</v>
      </c>
      <c r="AJ83" s="197">
        <v>0</v>
      </c>
      <c r="AK83" s="197">
        <v>99.34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491.57</v>
      </c>
      <c r="L84" s="197">
        <v>197.27</v>
      </c>
      <c r="M84" s="197">
        <v>61.23</v>
      </c>
      <c r="N84" s="197">
        <v>49.81</v>
      </c>
      <c r="O84" s="197">
        <v>70.36</v>
      </c>
      <c r="P84" s="197">
        <v>19.72</v>
      </c>
      <c r="Q84" s="197">
        <v>9.1999999999999993</v>
      </c>
      <c r="R84" s="197">
        <v>17.88</v>
      </c>
      <c r="S84" s="197">
        <v>11.13</v>
      </c>
      <c r="T84" s="197">
        <v>0</v>
      </c>
      <c r="U84" s="197">
        <v>49.68</v>
      </c>
      <c r="V84" s="197">
        <v>0</v>
      </c>
      <c r="W84" s="197">
        <v>0</v>
      </c>
      <c r="X84" s="197">
        <v>62.2</v>
      </c>
      <c r="Y84" s="197">
        <v>0</v>
      </c>
      <c r="Z84" s="197">
        <v>115.39</v>
      </c>
      <c r="AA84" s="197">
        <v>38.32</v>
      </c>
      <c r="AB84" s="197">
        <v>0</v>
      </c>
      <c r="AC84" s="197">
        <v>15.77</v>
      </c>
      <c r="AD84" s="197">
        <v>0</v>
      </c>
      <c r="AE84" s="197">
        <v>0</v>
      </c>
      <c r="AF84" s="197">
        <v>0</v>
      </c>
      <c r="AG84" s="197">
        <v>43.85</v>
      </c>
      <c r="AH84" s="197">
        <v>0</v>
      </c>
      <c r="AI84" s="197">
        <v>43.85</v>
      </c>
      <c r="AJ84" s="197">
        <v>0</v>
      </c>
      <c r="AK84" s="197">
        <v>99.34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491.57</v>
      </c>
      <c r="L85" s="197">
        <v>201.06</v>
      </c>
      <c r="M85" s="197">
        <v>61.23</v>
      </c>
      <c r="N85" s="197">
        <v>49.81</v>
      </c>
      <c r="O85" s="197">
        <v>70.36</v>
      </c>
      <c r="P85" s="197">
        <v>19.72</v>
      </c>
      <c r="Q85" s="197">
        <v>9.58</v>
      </c>
      <c r="R85" s="197">
        <v>17.88</v>
      </c>
      <c r="S85" s="197">
        <v>11.13</v>
      </c>
      <c r="T85" s="197">
        <v>0</v>
      </c>
      <c r="U85" s="197">
        <v>49.68</v>
      </c>
      <c r="V85" s="197">
        <v>0</v>
      </c>
      <c r="W85" s="197">
        <v>0</v>
      </c>
      <c r="X85" s="197">
        <v>62.2</v>
      </c>
      <c r="Y85" s="197">
        <v>0</v>
      </c>
      <c r="Z85" s="197">
        <v>115.39</v>
      </c>
      <c r="AA85" s="197">
        <v>38.32</v>
      </c>
      <c r="AB85" s="197">
        <v>0</v>
      </c>
      <c r="AC85" s="197">
        <v>15.77</v>
      </c>
      <c r="AD85" s="197">
        <v>0</v>
      </c>
      <c r="AE85" s="197">
        <v>0</v>
      </c>
      <c r="AF85" s="197">
        <v>0</v>
      </c>
      <c r="AG85" s="197">
        <v>43.85</v>
      </c>
      <c r="AH85" s="197">
        <v>0</v>
      </c>
      <c r="AI85" s="197">
        <v>43.85</v>
      </c>
      <c r="AJ85" s="197">
        <v>0</v>
      </c>
      <c r="AK85" s="197">
        <v>99.62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491.57</v>
      </c>
      <c r="L86" s="197">
        <v>202.61</v>
      </c>
      <c r="M86" s="197">
        <v>61.23</v>
      </c>
      <c r="N86" s="197">
        <v>49.81</v>
      </c>
      <c r="O86" s="197">
        <v>70.36</v>
      </c>
      <c r="P86" s="197">
        <v>19.72</v>
      </c>
      <c r="Q86" s="197">
        <v>9.58</v>
      </c>
      <c r="R86" s="197">
        <v>17.88</v>
      </c>
      <c r="S86" s="197">
        <v>11.13</v>
      </c>
      <c r="T86" s="197">
        <v>0</v>
      </c>
      <c r="U86" s="197">
        <v>49.68</v>
      </c>
      <c r="V86" s="197">
        <v>0</v>
      </c>
      <c r="W86" s="197">
        <v>0</v>
      </c>
      <c r="X86" s="197">
        <v>62.2</v>
      </c>
      <c r="Y86" s="197">
        <v>0</v>
      </c>
      <c r="Z86" s="197">
        <v>115.39</v>
      </c>
      <c r="AA86" s="197">
        <v>38.32</v>
      </c>
      <c r="AB86" s="197">
        <v>0</v>
      </c>
      <c r="AC86" s="197">
        <v>15.77</v>
      </c>
      <c r="AD86" s="197">
        <v>0</v>
      </c>
      <c r="AE86" s="197">
        <v>0</v>
      </c>
      <c r="AF86" s="197">
        <v>0</v>
      </c>
      <c r="AG86" s="197">
        <v>43.85</v>
      </c>
      <c r="AH86" s="197">
        <v>0</v>
      </c>
      <c r="AI86" s="197">
        <v>43.85</v>
      </c>
      <c r="AJ86" s="197">
        <v>0</v>
      </c>
      <c r="AK86" s="197">
        <v>99.62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491.57</v>
      </c>
      <c r="L87" s="197">
        <v>202.64</v>
      </c>
      <c r="M87" s="197">
        <v>58.79</v>
      </c>
      <c r="N87" s="197">
        <v>49.81</v>
      </c>
      <c r="O87" s="197">
        <v>70.36</v>
      </c>
      <c r="P87" s="197">
        <v>18.93</v>
      </c>
      <c r="Q87" s="197">
        <v>8.83</v>
      </c>
      <c r="R87" s="197">
        <v>17.170000000000002</v>
      </c>
      <c r="S87" s="197">
        <v>10.92</v>
      </c>
      <c r="T87" s="197">
        <v>0</v>
      </c>
      <c r="U87" s="197">
        <v>49.68</v>
      </c>
      <c r="V87" s="197">
        <v>0</v>
      </c>
      <c r="W87" s="197">
        <v>0</v>
      </c>
      <c r="X87" s="197">
        <v>59.72</v>
      </c>
      <c r="Y87" s="197">
        <v>0</v>
      </c>
      <c r="Z87" s="197">
        <v>114.11</v>
      </c>
      <c r="AA87" s="197">
        <v>38.04</v>
      </c>
      <c r="AB87" s="197">
        <v>0</v>
      </c>
      <c r="AC87" s="197">
        <v>15.77</v>
      </c>
      <c r="AD87" s="197">
        <v>0</v>
      </c>
      <c r="AE87" s="197">
        <v>0</v>
      </c>
      <c r="AF87" s="197">
        <v>0</v>
      </c>
      <c r="AG87" s="197">
        <v>43.85</v>
      </c>
      <c r="AH87" s="197">
        <v>0</v>
      </c>
      <c r="AI87" s="197">
        <v>43.85</v>
      </c>
      <c r="AJ87" s="197">
        <v>0</v>
      </c>
      <c r="AK87" s="197">
        <v>99.62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491.57</v>
      </c>
      <c r="L88" s="197">
        <v>202.64</v>
      </c>
      <c r="M88" s="197">
        <v>58.79</v>
      </c>
      <c r="N88" s="197">
        <v>49.81</v>
      </c>
      <c r="O88" s="197">
        <v>70.36</v>
      </c>
      <c r="P88" s="197">
        <v>18.93</v>
      </c>
      <c r="Q88" s="197">
        <v>8.83</v>
      </c>
      <c r="R88" s="197">
        <v>17.170000000000002</v>
      </c>
      <c r="S88" s="197">
        <v>10.92</v>
      </c>
      <c r="T88" s="197">
        <v>0</v>
      </c>
      <c r="U88" s="197">
        <v>49.68</v>
      </c>
      <c r="V88" s="197">
        <v>0</v>
      </c>
      <c r="W88" s="197">
        <v>0</v>
      </c>
      <c r="X88" s="197">
        <v>59.72</v>
      </c>
      <c r="Y88" s="197">
        <v>0</v>
      </c>
      <c r="Z88" s="197">
        <v>114.11</v>
      </c>
      <c r="AA88" s="197">
        <v>38.04</v>
      </c>
      <c r="AB88" s="197">
        <v>0</v>
      </c>
      <c r="AC88" s="197">
        <v>15.77</v>
      </c>
      <c r="AD88" s="197">
        <v>0</v>
      </c>
      <c r="AE88" s="197">
        <v>0</v>
      </c>
      <c r="AF88" s="197">
        <v>0</v>
      </c>
      <c r="AG88" s="197">
        <v>43.85</v>
      </c>
      <c r="AH88" s="197">
        <v>0</v>
      </c>
      <c r="AI88" s="197">
        <v>43.85</v>
      </c>
      <c r="AJ88" s="197">
        <v>0</v>
      </c>
      <c r="AK88" s="197">
        <v>99.62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491.57</v>
      </c>
      <c r="L89" s="197">
        <v>202.64</v>
      </c>
      <c r="M89" s="197">
        <v>58.79</v>
      </c>
      <c r="N89" s="197">
        <v>49.81</v>
      </c>
      <c r="O89" s="197">
        <v>70.36</v>
      </c>
      <c r="P89" s="197">
        <v>18.93</v>
      </c>
      <c r="Q89" s="197">
        <v>8.83</v>
      </c>
      <c r="R89" s="197">
        <v>17.170000000000002</v>
      </c>
      <c r="S89" s="197">
        <v>10.92</v>
      </c>
      <c r="T89" s="197">
        <v>0</v>
      </c>
      <c r="U89" s="197">
        <v>49.68</v>
      </c>
      <c r="V89" s="197">
        <v>0</v>
      </c>
      <c r="W89" s="197">
        <v>0</v>
      </c>
      <c r="X89" s="197">
        <v>59.72</v>
      </c>
      <c r="Y89" s="197">
        <v>0</v>
      </c>
      <c r="Z89" s="197">
        <v>114.11</v>
      </c>
      <c r="AA89" s="197">
        <v>38.04</v>
      </c>
      <c r="AB89" s="197">
        <v>0</v>
      </c>
      <c r="AC89" s="197">
        <v>15.77</v>
      </c>
      <c r="AD89" s="197">
        <v>0</v>
      </c>
      <c r="AE89" s="197">
        <v>0</v>
      </c>
      <c r="AF89" s="197">
        <v>0</v>
      </c>
      <c r="AG89" s="197">
        <v>43.85</v>
      </c>
      <c r="AH89" s="197">
        <v>0</v>
      </c>
      <c r="AI89" s="197">
        <v>43.85</v>
      </c>
      <c r="AJ89" s="197">
        <v>0</v>
      </c>
      <c r="AK89" s="197">
        <v>99.62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435.67</v>
      </c>
      <c r="L90" s="197">
        <v>188.24</v>
      </c>
      <c r="M90" s="197">
        <v>58.79</v>
      </c>
      <c r="N90" s="197">
        <v>49.81</v>
      </c>
      <c r="O90" s="197">
        <v>70.36</v>
      </c>
      <c r="P90" s="197">
        <v>18.93</v>
      </c>
      <c r="Q90" s="197">
        <v>8.83</v>
      </c>
      <c r="R90" s="197">
        <v>17.170000000000002</v>
      </c>
      <c r="S90" s="197">
        <v>10.92</v>
      </c>
      <c r="T90" s="197">
        <v>0</v>
      </c>
      <c r="U90" s="197">
        <v>49.68</v>
      </c>
      <c r="V90" s="197">
        <v>0</v>
      </c>
      <c r="W90" s="197">
        <v>0</v>
      </c>
      <c r="X90" s="197">
        <v>59.72</v>
      </c>
      <c r="Y90" s="197">
        <v>0</v>
      </c>
      <c r="Z90" s="197">
        <v>114.11</v>
      </c>
      <c r="AA90" s="197">
        <v>38.04</v>
      </c>
      <c r="AB90" s="197">
        <v>0</v>
      </c>
      <c r="AC90" s="197">
        <v>16.350000000000001</v>
      </c>
      <c r="AD90" s="197">
        <v>0</v>
      </c>
      <c r="AE90" s="197">
        <v>0</v>
      </c>
      <c r="AF90" s="197">
        <v>0</v>
      </c>
      <c r="AG90" s="197">
        <v>43.85</v>
      </c>
      <c r="AH90" s="197">
        <v>0</v>
      </c>
      <c r="AI90" s="197">
        <v>43.85</v>
      </c>
      <c r="AJ90" s="197">
        <v>0</v>
      </c>
      <c r="AK90" s="197">
        <v>99.62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425.16</v>
      </c>
      <c r="L91" s="197">
        <v>154.63999999999999</v>
      </c>
      <c r="M91" s="197">
        <v>58.79</v>
      </c>
      <c r="N91" s="197">
        <v>49.81</v>
      </c>
      <c r="O91" s="197">
        <v>70.36</v>
      </c>
      <c r="P91" s="197">
        <v>18.93</v>
      </c>
      <c r="Q91" s="197">
        <v>8.83</v>
      </c>
      <c r="R91" s="197">
        <v>17.170000000000002</v>
      </c>
      <c r="S91" s="197">
        <v>10.92</v>
      </c>
      <c r="T91" s="197">
        <v>0</v>
      </c>
      <c r="U91" s="197">
        <v>49.68</v>
      </c>
      <c r="V91" s="197">
        <v>0</v>
      </c>
      <c r="W91" s="197">
        <v>0</v>
      </c>
      <c r="X91" s="197">
        <v>59.72</v>
      </c>
      <c r="Y91" s="197">
        <v>0</v>
      </c>
      <c r="Z91" s="197">
        <v>114.11</v>
      </c>
      <c r="AA91" s="197">
        <v>38.04</v>
      </c>
      <c r="AB91" s="197">
        <v>0</v>
      </c>
      <c r="AC91" s="197">
        <v>16.350000000000001</v>
      </c>
      <c r="AD91" s="197">
        <v>0</v>
      </c>
      <c r="AE91" s="197">
        <v>0</v>
      </c>
      <c r="AF91" s="197">
        <v>0</v>
      </c>
      <c r="AG91" s="197">
        <v>45</v>
      </c>
      <c r="AH91" s="197">
        <v>0</v>
      </c>
      <c r="AI91" s="197">
        <v>43.85</v>
      </c>
      <c r="AJ91" s="197">
        <v>0</v>
      </c>
      <c r="AK91" s="197">
        <v>99.62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413.06</v>
      </c>
      <c r="L92" s="197">
        <v>121.99</v>
      </c>
      <c r="M92" s="197">
        <v>58.79</v>
      </c>
      <c r="N92" s="197">
        <v>49.81</v>
      </c>
      <c r="O92" s="197">
        <v>70.36</v>
      </c>
      <c r="P92" s="197">
        <v>18.93</v>
      </c>
      <c r="Q92" s="197">
        <v>8.83</v>
      </c>
      <c r="R92" s="197">
        <v>17.170000000000002</v>
      </c>
      <c r="S92" s="197">
        <v>10.92</v>
      </c>
      <c r="T92" s="197">
        <v>0</v>
      </c>
      <c r="U92" s="197">
        <v>49.68</v>
      </c>
      <c r="V92" s="197">
        <v>0</v>
      </c>
      <c r="W92" s="197">
        <v>0</v>
      </c>
      <c r="X92" s="197">
        <v>59.72</v>
      </c>
      <c r="Y92" s="197">
        <v>0</v>
      </c>
      <c r="Z92" s="197">
        <v>114.11</v>
      </c>
      <c r="AA92" s="197">
        <v>38.04</v>
      </c>
      <c r="AB92" s="197">
        <v>0</v>
      </c>
      <c r="AC92" s="197">
        <v>16.350000000000001</v>
      </c>
      <c r="AD92" s="197">
        <v>0</v>
      </c>
      <c r="AE92" s="197">
        <v>0</v>
      </c>
      <c r="AF92" s="197">
        <v>0</v>
      </c>
      <c r="AG92" s="197">
        <v>45</v>
      </c>
      <c r="AH92" s="197">
        <v>0</v>
      </c>
      <c r="AI92" s="197">
        <v>43.85</v>
      </c>
      <c r="AJ92" s="197">
        <v>0</v>
      </c>
      <c r="AK92" s="197">
        <v>99.62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366.3</v>
      </c>
      <c r="L93" s="197">
        <v>98.45</v>
      </c>
      <c r="M93" s="197">
        <v>58.79</v>
      </c>
      <c r="N93" s="197">
        <v>49.81</v>
      </c>
      <c r="O93" s="197">
        <v>70.36</v>
      </c>
      <c r="P93" s="197">
        <v>18.93</v>
      </c>
      <c r="Q93" s="197">
        <v>8.83</v>
      </c>
      <c r="R93" s="197">
        <v>17.170000000000002</v>
      </c>
      <c r="S93" s="197">
        <v>10.92</v>
      </c>
      <c r="T93" s="197">
        <v>0</v>
      </c>
      <c r="U93" s="197">
        <v>49.68</v>
      </c>
      <c r="V93" s="197">
        <v>0</v>
      </c>
      <c r="W93" s="197">
        <v>0</v>
      </c>
      <c r="X93" s="197">
        <v>59.72</v>
      </c>
      <c r="Y93" s="197">
        <v>0</v>
      </c>
      <c r="Z93" s="197">
        <v>114.11</v>
      </c>
      <c r="AA93" s="197">
        <v>38.04</v>
      </c>
      <c r="AB93" s="197">
        <v>0</v>
      </c>
      <c r="AC93" s="197">
        <v>16.350000000000001</v>
      </c>
      <c r="AD93" s="197">
        <v>0</v>
      </c>
      <c r="AE93" s="197">
        <v>0</v>
      </c>
      <c r="AF93" s="197">
        <v>0</v>
      </c>
      <c r="AG93" s="197">
        <v>45</v>
      </c>
      <c r="AH93" s="197">
        <v>0</v>
      </c>
      <c r="AI93" s="197">
        <v>43.85</v>
      </c>
      <c r="AJ93" s="197">
        <v>0</v>
      </c>
      <c r="AK93" s="197">
        <v>99.62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330.15</v>
      </c>
      <c r="L94" s="197">
        <v>98.45</v>
      </c>
      <c r="M94" s="197">
        <v>58.79</v>
      </c>
      <c r="N94" s="197">
        <v>49.81</v>
      </c>
      <c r="O94" s="197">
        <v>70.36</v>
      </c>
      <c r="P94" s="197">
        <v>18.93</v>
      </c>
      <c r="Q94" s="197">
        <v>8.83</v>
      </c>
      <c r="R94" s="197">
        <v>17.170000000000002</v>
      </c>
      <c r="S94" s="197">
        <v>10.92</v>
      </c>
      <c r="T94" s="197">
        <v>0</v>
      </c>
      <c r="U94" s="197">
        <v>49.68</v>
      </c>
      <c r="V94" s="197">
        <v>0</v>
      </c>
      <c r="W94" s="197">
        <v>0</v>
      </c>
      <c r="X94" s="197">
        <v>59.72</v>
      </c>
      <c r="Y94" s="197">
        <v>0</v>
      </c>
      <c r="Z94" s="197">
        <v>114.11</v>
      </c>
      <c r="AA94" s="197">
        <v>38.04</v>
      </c>
      <c r="AB94" s="197">
        <v>0</v>
      </c>
      <c r="AC94" s="197">
        <v>16.350000000000001</v>
      </c>
      <c r="AD94" s="197">
        <v>0</v>
      </c>
      <c r="AE94" s="197">
        <v>0</v>
      </c>
      <c r="AF94" s="197">
        <v>0</v>
      </c>
      <c r="AG94" s="197">
        <v>45</v>
      </c>
      <c r="AH94" s="197">
        <v>0</v>
      </c>
      <c r="AI94" s="197">
        <v>43.85</v>
      </c>
      <c r="AJ94" s="197">
        <v>0</v>
      </c>
      <c r="AK94" s="197">
        <v>99.62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290.54000000000002</v>
      </c>
      <c r="L95" s="197">
        <v>98.45</v>
      </c>
      <c r="M95" s="197">
        <v>58.79</v>
      </c>
      <c r="N95" s="197">
        <v>49.81</v>
      </c>
      <c r="O95" s="197">
        <v>70.36</v>
      </c>
      <c r="P95" s="197">
        <v>18.93</v>
      </c>
      <c r="Q95" s="197">
        <v>8.83</v>
      </c>
      <c r="R95" s="197">
        <v>17.170000000000002</v>
      </c>
      <c r="S95" s="197">
        <v>10.92</v>
      </c>
      <c r="T95" s="197">
        <v>0</v>
      </c>
      <c r="U95" s="197">
        <v>49.68</v>
      </c>
      <c r="V95" s="197">
        <v>0</v>
      </c>
      <c r="W95" s="197">
        <v>0</v>
      </c>
      <c r="X95" s="197">
        <v>59.72</v>
      </c>
      <c r="Y95" s="197">
        <v>0</v>
      </c>
      <c r="Z95" s="197">
        <v>114.11</v>
      </c>
      <c r="AA95" s="197">
        <v>38.04</v>
      </c>
      <c r="AB95" s="197">
        <v>0</v>
      </c>
      <c r="AC95" s="197">
        <v>16.350000000000001</v>
      </c>
      <c r="AD95" s="197">
        <v>0</v>
      </c>
      <c r="AE95" s="197">
        <v>0</v>
      </c>
      <c r="AF95" s="197">
        <v>0</v>
      </c>
      <c r="AG95" s="197">
        <v>45.26</v>
      </c>
      <c r="AH95" s="197">
        <v>0</v>
      </c>
      <c r="AI95" s="197">
        <v>0</v>
      </c>
      <c r="AJ95" s="197">
        <v>0</v>
      </c>
      <c r="AK95" s="197">
        <v>99.62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270</v>
      </c>
      <c r="L96" s="197">
        <v>98.45</v>
      </c>
      <c r="M96" s="197">
        <v>58.79</v>
      </c>
      <c r="N96" s="197">
        <v>49.81</v>
      </c>
      <c r="O96" s="197">
        <v>70.36</v>
      </c>
      <c r="P96" s="197">
        <v>18.93</v>
      </c>
      <c r="Q96" s="197">
        <v>4.8</v>
      </c>
      <c r="R96" s="197">
        <v>9.0399999999999991</v>
      </c>
      <c r="S96" s="197">
        <v>5.53</v>
      </c>
      <c r="T96" s="197">
        <v>0</v>
      </c>
      <c r="U96" s="197">
        <v>49.68</v>
      </c>
      <c r="V96" s="197">
        <v>0</v>
      </c>
      <c r="W96" s="197">
        <v>0</v>
      </c>
      <c r="X96" s="197">
        <v>33.6</v>
      </c>
      <c r="Y96" s="197">
        <v>0</v>
      </c>
      <c r="Z96" s="197">
        <v>114.11</v>
      </c>
      <c r="AA96" s="197">
        <v>38.04</v>
      </c>
      <c r="AB96" s="197">
        <v>0</v>
      </c>
      <c r="AC96" s="197">
        <v>16.350000000000001</v>
      </c>
      <c r="AD96" s="197">
        <v>0</v>
      </c>
      <c r="AE96" s="197">
        <v>0</v>
      </c>
      <c r="AF96" s="197">
        <v>0</v>
      </c>
      <c r="AG96" s="197">
        <v>45.26</v>
      </c>
      <c r="AH96" s="197">
        <v>0</v>
      </c>
      <c r="AI96" s="197">
        <v>0</v>
      </c>
      <c r="AJ96" s="197">
        <v>0</v>
      </c>
      <c r="AK96" s="197">
        <v>99.62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</v>
      </c>
      <c r="L97" s="197">
        <v>98.45</v>
      </c>
      <c r="M97" s="197">
        <v>23.04</v>
      </c>
      <c r="N97" s="197">
        <v>49.81</v>
      </c>
      <c r="O97" s="197">
        <v>70.36</v>
      </c>
      <c r="P97" s="197">
        <v>7.68</v>
      </c>
      <c r="Q97" s="197">
        <v>4.8</v>
      </c>
      <c r="R97" s="197">
        <v>9.0399999999999991</v>
      </c>
      <c r="S97" s="197">
        <v>5.53</v>
      </c>
      <c r="T97" s="197">
        <v>0</v>
      </c>
      <c r="U97" s="197">
        <v>49.68</v>
      </c>
      <c r="V97" s="197">
        <v>0</v>
      </c>
      <c r="W97" s="197">
        <v>0</v>
      </c>
      <c r="X97" s="197">
        <v>20</v>
      </c>
      <c r="Y97" s="197">
        <v>0</v>
      </c>
      <c r="Z97" s="197">
        <v>114.11</v>
      </c>
      <c r="AA97" s="197">
        <v>38.04</v>
      </c>
      <c r="AB97" s="197">
        <v>0</v>
      </c>
      <c r="AC97" s="197">
        <v>16.350000000000001</v>
      </c>
      <c r="AD97" s="197">
        <v>0</v>
      </c>
      <c r="AE97" s="197">
        <v>0</v>
      </c>
      <c r="AF97" s="197">
        <v>0</v>
      </c>
      <c r="AG97" s="197">
        <v>45.26</v>
      </c>
      <c r="AH97" s="197">
        <v>0</v>
      </c>
      <c r="AI97" s="197">
        <v>0</v>
      </c>
      <c r="AJ97" s="197">
        <v>0</v>
      </c>
      <c r="AK97" s="197">
        <v>80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</v>
      </c>
      <c r="L98" s="197">
        <v>98.45</v>
      </c>
      <c r="M98" s="197">
        <v>14.4</v>
      </c>
      <c r="N98" s="197">
        <v>49.81</v>
      </c>
      <c r="O98" s="197">
        <v>70.36</v>
      </c>
      <c r="P98" s="197">
        <v>7.68</v>
      </c>
      <c r="Q98" s="197">
        <v>4.8</v>
      </c>
      <c r="R98" s="197">
        <v>9.0399999999999991</v>
      </c>
      <c r="S98" s="197">
        <v>5.53</v>
      </c>
      <c r="T98" s="197">
        <v>0</v>
      </c>
      <c r="U98" s="197">
        <v>49.68</v>
      </c>
      <c r="V98" s="197">
        <v>0</v>
      </c>
      <c r="W98" s="197">
        <v>0</v>
      </c>
      <c r="X98" s="197">
        <v>20</v>
      </c>
      <c r="Y98" s="197">
        <v>0</v>
      </c>
      <c r="Z98" s="197">
        <v>114.11</v>
      </c>
      <c r="AA98" s="197">
        <v>38.04</v>
      </c>
      <c r="AB98" s="197">
        <v>0</v>
      </c>
      <c r="AC98" s="197">
        <v>16.350000000000001</v>
      </c>
      <c r="AD98" s="197">
        <v>0</v>
      </c>
      <c r="AE98" s="197">
        <v>0</v>
      </c>
      <c r="AF98" s="197">
        <v>0</v>
      </c>
      <c r="AG98" s="197">
        <v>45.26</v>
      </c>
      <c r="AH98" s="197">
        <v>0</v>
      </c>
      <c r="AI98" s="197">
        <v>0</v>
      </c>
      <c r="AJ98" s="197">
        <v>0</v>
      </c>
      <c r="AK98" s="197">
        <v>80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10.134452499999998</v>
      </c>
      <c r="L99">
        <f t="shared" si="0"/>
        <v>3.5797774999999996</v>
      </c>
      <c r="M99">
        <f t="shared" si="0"/>
        <v>1.127545</v>
      </c>
      <c r="N99">
        <f t="shared" si="0"/>
        <v>0.96036749999999915</v>
      </c>
      <c r="O99">
        <f t="shared" si="0"/>
        <v>1.4062124999999988</v>
      </c>
      <c r="P99">
        <f t="shared" si="0"/>
        <v>0.37699000000000055</v>
      </c>
      <c r="Q99">
        <f t="shared" si="0"/>
        <v>0.19045500000000012</v>
      </c>
      <c r="R99">
        <f t="shared" si="0"/>
        <v>0.36841750000000051</v>
      </c>
      <c r="S99">
        <f t="shared" si="0"/>
        <v>0.23112999999999986</v>
      </c>
      <c r="T99">
        <f t="shared" si="0"/>
        <v>0</v>
      </c>
      <c r="U99">
        <f t="shared" si="0"/>
        <v>1.3892999999999995</v>
      </c>
      <c r="V99">
        <f t="shared" si="0"/>
        <v>0</v>
      </c>
      <c r="W99">
        <f t="shared" si="0"/>
        <v>0</v>
      </c>
      <c r="X99">
        <f t="shared" si="0"/>
        <v>1.2010400000000008</v>
      </c>
      <c r="Y99">
        <f t="shared" si="0"/>
        <v>0</v>
      </c>
      <c r="Z99">
        <f t="shared" si="0"/>
        <v>2.5282799999999988</v>
      </c>
      <c r="AA99">
        <f t="shared" si="0"/>
        <v>0.77523999999999971</v>
      </c>
      <c r="AB99">
        <f t="shared" si="0"/>
        <v>0</v>
      </c>
      <c r="AC99">
        <f t="shared" si="0"/>
        <v>0.36618499999999976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1.3862575000000004</v>
      </c>
      <c r="AH99">
        <f t="shared" si="0"/>
        <v>4.2424999999999997E-3</v>
      </c>
      <c r="AI99">
        <f t="shared" si="0"/>
        <v>0.17540000000000006</v>
      </c>
      <c r="AJ99">
        <f t="shared" si="0"/>
        <v>0</v>
      </c>
      <c r="AK99">
        <f t="shared" si="0"/>
        <v>2.2275950000000009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0.36256250000000007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79.8</v>
      </c>
      <c r="L3" s="197">
        <v>25</v>
      </c>
      <c r="M3" s="197">
        <v>0</v>
      </c>
      <c r="N3" s="197">
        <v>28.8</v>
      </c>
      <c r="O3" s="197">
        <v>48.37</v>
      </c>
      <c r="P3" s="197">
        <v>51.53</v>
      </c>
      <c r="Q3" s="197">
        <v>1.92</v>
      </c>
      <c r="R3" s="197">
        <v>5.31</v>
      </c>
      <c r="S3" s="197">
        <v>3.02</v>
      </c>
      <c r="T3" s="197">
        <v>0</v>
      </c>
      <c r="U3" s="197">
        <v>317.74</v>
      </c>
      <c r="V3" s="197">
        <v>0</v>
      </c>
      <c r="W3" s="197">
        <v>0</v>
      </c>
      <c r="X3" s="197">
        <v>37.47</v>
      </c>
      <c r="Y3" s="197">
        <v>0</v>
      </c>
      <c r="Z3" s="197">
        <v>46.09</v>
      </c>
      <c r="AA3" s="197">
        <v>9.6</v>
      </c>
      <c r="AB3" s="197">
        <v>0</v>
      </c>
      <c r="AC3" s="197">
        <v>5.4</v>
      </c>
      <c r="AD3" s="197">
        <v>0</v>
      </c>
      <c r="AE3" s="197">
        <v>0</v>
      </c>
      <c r="AF3" s="197">
        <v>0</v>
      </c>
      <c r="AG3" s="197">
        <v>25.39</v>
      </c>
      <c r="AH3" s="197">
        <v>0</v>
      </c>
      <c r="AI3" s="197">
        <v>0</v>
      </c>
      <c r="AJ3" s="197">
        <v>0</v>
      </c>
      <c r="AK3" s="197">
        <v>49.92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79.8</v>
      </c>
      <c r="L4" s="197">
        <v>25</v>
      </c>
      <c r="M4" s="197">
        <v>0</v>
      </c>
      <c r="N4" s="197">
        <v>28.8</v>
      </c>
      <c r="O4" s="197">
        <v>48.37</v>
      </c>
      <c r="P4" s="197">
        <v>49.47</v>
      </c>
      <c r="Q4" s="197">
        <v>1.92</v>
      </c>
      <c r="R4" s="197">
        <v>5.31</v>
      </c>
      <c r="S4" s="197">
        <v>3.02</v>
      </c>
      <c r="T4" s="197">
        <v>0</v>
      </c>
      <c r="U4" s="197">
        <v>317.74</v>
      </c>
      <c r="V4" s="197">
        <v>0</v>
      </c>
      <c r="W4" s="197">
        <v>0</v>
      </c>
      <c r="X4" s="197">
        <v>35.979999999999997</v>
      </c>
      <c r="Y4" s="197">
        <v>0</v>
      </c>
      <c r="Z4" s="197">
        <v>46.09</v>
      </c>
      <c r="AA4" s="197">
        <v>9.6</v>
      </c>
      <c r="AB4" s="197">
        <v>0</v>
      </c>
      <c r="AC4" s="197">
        <v>5.4</v>
      </c>
      <c r="AD4" s="197">
        <v>0</v>
      </c>
      <c r="AE4" s="197">
        <v>0</v>
      </c>
      <c r="AF4" s="197">
        <v>0</v>
      </c>
      <c r="AG4" s="197">
        <v>25.39</v>
      </c>
      <c r="AH4" s="197">
        <v>0</v>
      </c>
      <c r="AI4" s="197">
        <v>0</v>
      </c>
      <c r="AJ4" s="197">
        <v>0</v>
      </c>
      <c r="AK4" s="197">
        <v>49.92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79.8</v>
      </c>
      <c r="L5" s="197">
        <v>25</v>
      </c>
      <c r="M5" s="197">
        <v>0</v>
      </c>
      <c r="N5" s="197">
        <v>28.8</v>
      </c>
      <c r="O5" s="197">
        <v>48.37</v>
      </c>
      <c r="P5" s="197">
        <v>49.47</v>
      </c>
      <c r="Q5" s="197">
        <v>1.92</v>
      </c>
      <c r="R5" s="197">
        <v>5.4</v>
      </c>
      <c r="S5" s="197">
        <v>3.22</v>
      </c>
      <c r="T5" s="197">
        <v>0</v>
      </c>
      <c r="U5" s="197">
        <v>317.74</v>
      </c>
      <c r="V5" s="197">
        <v>0</v>
      </c>
      <c r="W5" s="197">
        <v>0</v>
      </c>
      <c r="X5" s="197">
        <v>35.979999999999997</v>
      </c>
      <c r="Y5" s="197">
        <v>0</v>
      </c>
      <c r="Z5" s="197">
        <v>46.09</v>
      </c>
      <c r="AA5" s="197">
        <v>9.6</v>
      </c>
      <c r="AB5" s="197">
        <v>0</v>
      </c>
      <c r="AC5" s="197">
        <v>5.4</v>
      </c>
      <c r="AD5" s="197">
        <v>0</v>
      </c>
      <c r="AE5" s="197">
        <v>0</v>
      </c>
      <c r="AF5" s="197">
        <v>0</v>
      </c>
      <c r="AG5" s="197">
        <v>25.39</v>
      </c>
      <c r="AH5" s="197">
        <v>0</v>
      </c>
      <c r="AI5" s="197">
        <v>0</v>
      </c>
      <c r="AJ5" s="197">
        <v>0</v>
      </c>
      <c r="AK5" s="197">
        <v>49.92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79.8</v>
      </c>
      <c r="L6" s="197">
        <v>25</v>
      </c>
      <c r="M6" s="197">
        <v>0</v>
      </c>
      <c r="N6" s="197">
        <v>28.8</v>
      </c>
      <c r="O6" s="197">
        <v>48.37</v>
      </c>
      <c r="P6" s="197">
        <v>49.47</v>
      </c>
      <c r="Q6" s="197">
        <v>1.92</v>
      </c>
      <c r="R6" s="197">
        <v>5.4</v>
      </c>
      <c r="S6" s="197">
        <v>3.22</v>
      </c>
      <c r="T6" s="197">
        <v>0</v>
      </c>
      <c r="U6" s="197">
        <v>317.74</v>
      </c>
      <c r="V6" s="197">
        <v>0</v>
      </c>
      <c r="W6" s="197">
        <v>0</v>
      </c>
      <c r="X6" s="197">
        <v>35.979999999999997</v>
      </c>
      <c r="Y6" s="197">
        <v>0</v>
      </c>
      <c r="Z6" s="197">
        <v>46.09</v>
      </c>
      <c r="AA6" s="197">
        <v>9.6</v>
      </c>
      <c r="AB6" s="197">
        <v>0</v>
      </c>
      <c r="AC6" s="197">
        <v>5.4</v>
      </c>
      <c r="AD6" s="197">
        <v>0</v>
      </c>
      <c r="AE6" s="197">
        <v>0</v>
      </c>
      <c r="AF6" s="197">
        <v>0</v>
      </c>
      <c r="AG6" s="197">
        <v>25.39</v>
      </c>
      <c r="AH6" s="197">
        <v>0</v>
      </c>
      <c r="AI6" s="197">
        <v>0</v>
      </c>
      <c r="AJ6" s="197">
        <v>0</v>
      </c>
      <c r="AK6" s="197">
        <v>49.92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79.8</v>
      </c>
      <c r="L7" s="197">
        <v>25</v>
      </c>
      <c r="M7" s="197">
        <v>0</v>
      </c>
      <c r="N7" s="197">
        <v>28.8</v>
      </c>
      <c r="O7" s="197">
        <v>48.37</v>
      </c>
      <c r="P7" s="197">
        <v>49.47</v>
      </c>
      <c r="Q7" s="197">
        <v>1.92</v>
      </c>
      <c r="R7" s="197">
        <v>5.4</v>
      </c>
      <c r="S7" s="197">
        <v>3.22</v>
      </c>
      <c r="T7" s="197">
        <v>0</v>
      </c>
      <c r="U7" s="197">
        <v>317.74</v>
      </c>
      <c r="V7" s="197">
        <v>0</v>
      </c>
      <c r="W7" s="197">
        <v>0</v>
      </c>
      <c r="X7" s="197">
        <v>35.979999999999997</v>
      </c>
      <c r="Y7" s="197">
        <v>0</v>
      </c>
      <c r="Z7" s="197">
        <v>46.09</v>
      </c>
      <c r="AA7" s="197">
        <v>9.6</v>
      </c>
      <c r="AB7" s="197">
        <v>0</v>
      </c>
      <c r="AC7" s="197">
        <v>5.4</v>
      </c>
      <c r="AD7" s="197">
        <v>0</v>
      </c>
      <c r="AE7" s="197">
        <v>0</v>
      </c>
      <c r="AF7" s="197">
        <v>0</v>
      </c>
      <c r="AG7" s="197">
        <v>25.39</v>
      </c>
      <c r="AH7" s="197">
        <v>0</v>
      </c>
      <c r="AI7" s="197">
        <v>0</v>
      </c>
      <c r="AJ7" s="197">
        <v>0</v>
      </c>
      <c r="AK7" s="197">
        <v>49.92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79.8</v>
      </c>
      <c r="L8" s="197">
        <v>25</v>
      </c>
      <c r="M8" s="197">
        <v>0</v>
      </c>
      <c r="N8" s="197">
        <v>28.8</v>
      </c>
      <c r="O8" s="197">
        <v>48.37</v>
      </c>
      <c r="P8" s="197">
        <v>49.47</v>
      </c>
      <c r="Q8" s="197">
        <v>1.92</v>
      </c>
      <c r="R8" s="197">
        <v>5.4</v>
      </c>
      <c r="S8" s="197">
        <v>3.22</v>
      </c>
      <c r="T8" s="197">
        <v>0</v>
      </c>
      <c r="U8" s="197">
        <v>317.74</v>
      </c>
      <c r="V8" s="197">
        <v>0</v>
      </c>
      <c r="W8" s="197">
        <v>0</v>
      </c>
      <c r="X8" s="197">
        <v>35.979999999999997</v>
      </c>
      <c r="Y8" s="197">
        <v>0</v>
      </c>
      <c r="Z8" s="197">
        <v>46.09</v>
      </c>
      <c r="AA8" s="197">
        <v>9.6</v>
      </c>
      <c r="AB8" s="197">
        <v>0</v>
      </c>
      <c r="AC8" s="197">
        <v>5.4</v>
      </c>
      <c r="AD8" s="197">
        <v>0</v>
      </c>
      <c r="AE8" s="197">
        <v>0</v>
      </c>
      <c r="AF8" s="197">
        <v>0</v>
      </c>
      <c r="AG8" s="197">
        <v>25.39</v>
      </c>
      <c r="AH8" s="197">
        <v>0</v>
      </c>
      <c r="AI8" s="197">
        <v>0</v>
      </c>
      <c r="AJ8" s="197">
        <v>0</v>
      </c>
      <c r="AK8" s="197">
        <v>49.92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79.8</v>
      </c>
      <c r="L9" s="197">
        <v>25</v>
      </c>
      <c r="M9" s="197">
        <v>0</v>
      </c>
      <c r="N9" s="197">
        <v>28.8</v>
      </c>
      <c r="O9" s="197">
        <v>48.37</v>
      </c>
      <c r="P9" s="197">
        <v>49.47</v>
      </c>
      <c r="Q9" s="197">
        <v>1.92</v>
      </c>
      <c r="R9" s="197">
        <v>5.4</v>
      </c>
      <c r="S9" s="197">
        <v>3.22</v>
      </c>
      <c r="T9" s="197">
        <v>0</v>
      </c>
      <c r="U9" s="197">
        <v>317.74</v>
      </c>
      <c r="V9" s="197">
        <v>0</v>
      </c>
      <c r="W9" s="197">
        <v>0</v>
      </c>
      <c r="X9" s="197">
        <v>35.979999999999997</v>
      </c>
      <c r="Y9" s="197">
        <v>0</v>
      </c>
      <c r="Z9" s="197">
        <v>35.520000000000003</v>
      </c>
      <c r="AA9" s="197">
        <v>9.6</v>
      </c>
      <c r="AB9" s="197">
        <v>0</v>
      </c>
      <c r="AC9" s="197">
        <v>5.4</v>
      </c>
      <c r="AD9" s="197">
        <v>0</v>
      </c>
      <c r="AE9" s="197">
        <v>0</v>
      </c>
      <c r="AF9" s="197">
        <v>0</v>
      </c>
      <c r="AG9" s="197">
        <v>25.87</v>
      </c>
      <c r="AH9" s="197">
        <v>0</v>
      </c>
      <c r="AI9" s="197">
        <v>0</v>
      </c>
      <c r="AJ9" s="197">
        <v>0</v>
      </c>
      <c r="AK9" s="197">
        <v>49.92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79.8</v>
      </c>
      <c r="L10" s="197">
        <v>25</v>
      </c>
      <c r="M10" s="197">
        <v>0</v>
      </c>
      <c r="N10" s="197">
        <v>28.8</v>
      </c>
      <c r="O10" s="197">
        <v>48.37</v>
      </c>
      <c r="P10" s="197">
        <v>49.47</v>
      </c>
      <c r="Q10" s="197">
        <v>1.92</v>
      </c>
      <c r="R10" s="197">
        <v>5.4</v>
      </c>
      <c r="S10" s="197">
        <v>3.22</v>
      </c>
      <c r="T10" s="197">
        <v>0</v>
      </c>
      <c r="U10" s="197">
        <v>317.74</v>
      </c>
      <c r="V10" s="197">
        <v>0</v>
      </c>
      <c r="W10" s="197">
        <v>0</v>
      </c>
      <c r="X10" s="197">
        <v>35.979999999999997</v>
      </c>
      <c r="Y10" s="197">
        <v>0</v>
      </c>
      <c r="Z10" s="197">
        <v>35.520000000000003</v>
      </c>
      <c r="AA10" s="197">
        <v>9.6</v>
      </c>
      <c r="AB10" s="197">
        <v>0</v>
      </c>
      <c r="AC10" s="197">
        <v>5.4</v>
      </c>
      <c r="AD10" s="197">
        <v>0</v>
      </c>
      <c r="AE10" s="197">
        <v>0</v>
      </c>
      <c r="AF10" s="197">
        <v>0</v>
      </c>
      <c r="AG10" s="197">
        <v>25.39</v>
      </c>
      <c r="AH10" s="197">
        <v>0</v>
      </c>
      <c r="AI10" s="197">
        <v>0</v>
      </c>
      <c r="AJ10" s="197">
        <v>0</v>
      </c>
      <c r="AK10" s="197">
        <v>49.92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79.8</v>
      </c>
      <c r="L11" s="197">
        <v>25</v>
      </c>
      <c r="M11" s="197">
        <v>0</v>
      </c>
      <c r="N11" s="197">
        <v>28.8</v>
      </c>
      <c r="O11" s="197">
        <v>48.37</v>
      </c>
      <c r="P11" s="197">
        <v>49.47</v>
      </c>
      <c r="Q11" s="197">
        <v>1.92</v>
      </c>
      <c r="R11" s="197">
        <v>5.5</v>
      </c>
      <c r="S11" s="197">
        <v>3.36</v>
      </c>
      <c r="T11" s="197">
        <v>0</v>
      </c>
      <c r="U11" s="197">
        <v>317.74</v>
      </c>
      <c r="V11" s="197">
        <v>0</v>
      </c>
      <c r="W11" s="197">
        <v>0</v>
      </c>
      <c r="X11" s="197">
        <v>35.979999999999997</v>
      </c>
      <c r="Y11" s="197">
        <v>0</v>
      </c>
      <c r="Z11" s="197">
        <v>35.520000000000003</v>
      </c>
      <c r="AA11" s="197">
        <v>9.6</v>
      </c>
      <c r="AB11" s="197">
        <v>0</v>
      </c>
      <c r="AC11" s="197">
        <v>5.4</v>
      </c>
      <c r="AD11" s="197">
        <v>0</v>
      </c>
      <c r="AE11" s="197">
        <v>0</v>
      </c>
      <c r="AF11" s="197">
        <v>0</v>
      </c>
      <c r="AG11" s="197">
        <v>25.39</v>
      </c>
      <c r="AH11" s="197">
        <v>0</v>
      </c>
      <c r="AI11" s="197">
        <v>0</v>
      </c>
      <c r="AJ11" s="197">
        <v>0</v>
      </c>
      <c r="AK11" s="197">
        <v>49.92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79.8</v>
      </c>
      <c r="L12" s="197">
        <v>25</v>
      </c>
      <c r="M12" s="197">
        <v>0</v>
      </c>
      <c r="N12" s="197">
        <v>28.8</v>
      </c>
      <c r="O12" s="197">
        <v>48.37</v>
      </c>
      <c r="P12" s="197">
        <v>49.47</v>
      </c>
      <c r="Q12" s="197">
        <v>1.92</v>
      </c>
      <c r="R12" s="197">
        <v>5.5</v>
      </c>
      <c r="S12" s="197">
        <v>3.36</v>
      </c>
      <c r="T12" s="197">
        <v>0</v>
      </c>
      <c r="U12" s="197">
        <v>317.74</v>
      </c>
      <c r="V12" s="197">
        <v>0</v>
      </c>
      <c r="W12" s="197">
        <v>0</v>
      </c>
      <c r="X12" s="197">
        <v>35.979999999999997</v>
      </c>
      <c r="Y12" s="197">
        <v>0</v>
      </c>
      <c r="Z12" s="197">
        <v>35.520000000000003</v>
      </c>
      <c r="AA12" s="197">
        <v>9.6</v>
      </c>
      <c r="AB12" s="197">
        <v>0</v>
      </c>
      <c r="AC12" s="197">
        <v>5.4</v>
      </c>
      <c r="AD12" s="197">
        <v>0</v>
      </c>
      <c r="AE12" s="197">
        <v>0</v>
      </c>
      <c r="AF12" s="197">
        <v>0</v>
      </c>
      <c r="AG12" s="197">
        <v>25.39</v>
      </c>
      <c r="AH12" s="197">
        <v>0</v>
      </c>
      <c r="AI12" s="197">
        <v>0</v>
      </c>
      <c r="AJ12" s="197">
        <v>0</v>
      </c>
      <c r="AK12" s="197">
        <v>49.92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79.8</v>
      </c>
      <c r="L13" s="197">
        <v>25</v>
      </c>
      <c r="M13" s="197">
        <v>0</v>
      </c>
      <c r="N13" s="197">
        <v>28.8</v>
      </c>
      <c r="O13" s="197">
        <v>48.37</v>
      </c>
      <c r="P13" s="197">
        <v>49.47</v>
      </c>
      <c r="Q13" s="197">
        <v>1.92</v>
      </c>
      <c r="R13" s="197">
        <v>5.5</v>
      </c>
      <c r="S13" s="197">
        <v>3.36</v>
      </c>
      <c r="T13" s="197">
        <v>0</v>
      </c>
      <c r="U13" s="197">
        <v>317.74</v>
      </c>
      <c r="V13" s="197">
        <v>0</v>
      </c>
      <c r="W13" s="197">
        <v>0</v>
      </c>
      <c r="X13" s="197">
        <v>35.979999999999997</v>
      </c>
      <c r="Y13" s="197">
        <v>0</v>
      </c>
      <c r="Z13" s="197">
        <v>35.520000000000003</v>
      </c>
      <c r="AA13" s="197">
        <v>9.6</v>
      </c>
      <c r="AB13" s="197">
        <v>0</v>
      </c>
      <c r="AC13" s="197">
        <v>5.4</v>
      </c>
      <c r="AD13" s="197">
        <v>0</v>
      </c>
      <c r="AE13" s="197">
        <v>0</v>
      </c>
      <c r="AF13" s="197">
        <v>0</v>
      </c>
      <c r="AG13" s="197">
        <v>25.39</v>
      </c>
      <c r="AH13" s="197">
        <v>0</v>
      </c>
      <c r="AI13" s="197">
        <v>0</v>
      </c>
      <c r="AJ13" s="197">
        <v>0</v>
      </c>
      <c r="AK13" s="197">
        <v>49.92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79.8</v>
      </c>
      <c r="L14" s="197">
        <v>25</v>
      </c>
      <c r="M14" s="197">
        <v>0</v>
      </c>
      <c r="N14" s="197">
        <v>28.8</v>
      </c>
      <c r="O14" s="197">
        <v>48.37</v>
      </c>
      <c r="P14" s="197">
        <v>49.47</v>
      </c>
      <c r="Q14" s="197">
        <v>1.92</v>
      </c>
      <c r="R14" s="197">
        <v>5.5</v>
      </c>
      <c r="S14" s="197">
        <v>3.36</v>
      </c>
      <c r="T14" s="197">
        <v>0</v>
      </c>
      <c r="U14" s="197">
        <v>317.74</v>
      </c>
      <c r="V14" s="197">
        <v>0</v>
      </c>
      <c r="W14" s="197">
        <v>0</v>
      </c>
      <c r="X14" s="197">
        <v>35.979999999999997</v>
      </c>
      <c r="Y14" s="197">
        <v>0</v>
      </c>
      <c r="Z14" s="197">
        <v>35.520000000000003</v>
      </c>
      <c r="AA14" s="197">
        <v>9.6</v>
      </c>
      <c r="AB14" s="197">
        <v>0</v>
      </c>
      <c r="AC14" s="197">
        <v>5.4</v>
      </c>
      <c r="AD14" s="197">
        <v>0</v>
      </c>
      <c r="AE14" s="197">
        <v>0</v>
      </c>
      <c r="AF14" s="197">
        <v>0</v>
      </c>
      <c r="AG14" s="197">
        <v>25.39</v>
      </c>
      <c r="AH14" s="197">
        <v>0</v>
      </c>
      <c r="AI14" s="197">
        <v>0</v>
      </c>
      <c r="AJ14" s="197">
        <v>0</v>
      </c>
      <c r="AK14" s="197">
        <v>49.92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79.8</v>
      </c>
      <c r="L15" s="197">
        <v>25</v>
      </c>
      <c r="M15" s="197">
        <v>0</v>
      </c>
      <c r="N15" s="197">
        <v>28.8</v>
      </c>
      <c r="O15" s="197">
        <v>48.37</v>
      </c>
      <c r="P15" s="197">
        <v>49.47</v>
      </c>
      <c r="Q15" s="197">
        <v>1.92</v>
      </c>
      <c r="R15" s="197">
        <v>5.43</v>
      </c>
      <c r="S15" s="197">
        <v>3.19</v>
      </c>
      <c r="T15" s="197">
        <v>0</v>
      </c>
      <c r="U15" s="197">
        <v>317.74</v>
      </c>
      <c r="V15" s="197">
        <v>0</v>
      </c>
      <c r="W15" s="197">
        <v>0</v>
      </c>
      <c r="X15" s="197">
        <v>35.979999999999997</v>
      </c>
      <c r="Y15" s="197">
        <v>0</v>
      </c>
      <c r="Z15" s="197">
        <v>35.520000000000003</v>
      </c>
      <c r="AA15" s="197">
        <v>9.6</v>
      </c>
      <c r="AB15" s="197">
        <v>0</v>
      </c>
      <c r="AC15" s="197">
        <v>5.4</v>
      </c>
      <c r="AD15" s="197">
        <v>0</v>
      </c>
      <c r="AE15" s="197">
        <v>0</v>
      </c>
      <c r="AF15" s="197">
        <v>0</v>
      </c>
      <c r="AG15" s="197">
        <v>25.87</v>
      </c>
      <c r="AH15" s="197">
        <v>0</v>
      </c>
      <c r="AI15" s="197">
        <v>0</v>
      </c>
      <c r="AJ15" s="197">
        <v>0</v>
      </c>
      <c r="AK15" s="197">
        <v>49.92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79.8</v>
      </c>
      <c r="L16" s="197">
        <v>25</v>
      </c>
      <c r="M16" s="197">
        <v>0</v>
      </c>
      <c r="N16" s="197">
        <v>28.8</v>
      </c>
      <c r="O16" s="197">
        <v>48.37</v>
      </c>
      <c r="P16" s="197">
        <v>49.47</v>
      </c>
      <c r="Q16" s="197">
        <v>1.92</v>
      </c>
      <c r="R16" s="197">
        <v>5.43</v>
      </c>
      <c r="S16" s="197">
        <v>3.19</v>
      </c>
      <c r="T16" s="197">
        <v>0</v>
      </c>
      <c r="U16" s="197">
        <v>317.74</v>
      </c>
      <c r="V16" s="197">
        <v>0</v>
      </c>
      <c r="W16" s="197">
        <v>0</v>
      </c>
      <c r="X16" s="197">
        <v>35.979999999999997</v>
      </c>
      <c r="Y16" s="197">
        <v>0</v>
      </c>
      <c r="Z16" s="197">
        <v>35.520000000000003</v>
      </c>
      <c r="AA16" s="197">
        <v>9.6</v>
      </c>
      <c r="AB16" s="197">
        <v>0</v>
      </c>
      <c r="AC16" s="197">
        <v>5.4</v>
      </c>
      <c r="AD16" s="197">
        <v>0</v>
      </c>
      <c r="AE16" s="197">
        <v>0</v>
      </c>
      <c r="AF16" s="197">
        <v>0</v>
      </c>
      <c r="AG16" s="197">
        <v>25.39</v>
      </c>
      <c r="AH16" s="197">
        <v>0</v>
      </c>
      <c r="AI16" s="197">
        <v>0</v>
      </c>
      <c r="AJ16" s="197">
        <v>0</v>
      </c>
      <c r="AK16" s="197">
        <v>49.92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79.8</v>
      </c>
      <c r="L17" s="197">
        <v>25</v>
      </c>
      <c r="M17" s="197">
        <v>0</v>
      </c>
      <c r="N17" s="197">
        <v>28.8</v>
      </c>
      <c r="O17" s="197">
        <v>48.37</v>
      </c>
      <c r="P17" s="197">
        <v>49.47</v>
      </c>
      <c r="Q17" s="197">
        <v>1.92</v>
      </c>
      <c r="R17" s="197">
        <v>5.31</v>
      </c>
      <c r="S17" s="197">
        <v>3.02</v>
      </c>
      <c r="T17" s="197">
        <v>0</v>
      </c>
      <c r="U17" s="197">
        <v>317.74</v>
      </c>
      <c r="V17" s="197">
        <v>0</v>
      </c>
      <c r="W17" s="197">
        <v>0</v>
      </c>
      <c r="X17" s="197">
        <v>37.01</v>
      </c>
      <c r="Y17" s="197">
        <v>0</v>
      </c>
      <c r="Z17" s="197">
        <v>35.520000000000003</v>
      </c>
      <c r="AA17" s="197">
        <v>9.6</v>
      </c>
      <c r="AB17" s="197">
        <v>0</v>
      </c>
      <c r="AC17" s="197">
        <v>5.4</v>
      </c>
      <c r="AD17" s="197">
        <v>0</v>
      </c>
      <c r="AE17" s="197">
        <v>0</v>
      </c>
      <c r="AF17" s="197">
        <v>0</v>
      </c>
      <c r="AG17" s="197">
        <v>25.39</v>
      </c>
      <c r="AH17" s="197">
        <v>0</v>
      </c>
      <c r="AI17" s="197">
        <v>0</v>
      </c>
      <c r="AJ17" s="197">
        <v>0</v>
      </c>
      <c r="AK17" s="197">
        <v>49.92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79.8</v>
      </c>
      <c r="L18" s="197">
        <v>25</v>
      </c>
      <c r="M18" s="197">
        <v>0</v>
      </c>
      <c r="N18" s="197">
        <v>28.8</v>
      </c>
      <c r="O18" s="197">
        <v>48.37</v>
      </c>
      <c r="P18" s="197">
        <v>49.47</v>
      </c>
      <c r="Q18" s="197">
        <v>1.92</v>
      </c>
      <c r="R18" s="197">
        <v>5.4</v>
      </c>
      <c r="S18" s="197">
        <v>3.02</v>
      </c>
      <c r="T18" s="197">
        <v>0</v>
      </c>
      <c r="U18" s="197">
        <v>317.74</v>
      </c>
      <c r="V18" s="197">
        <v>0</v>
      </c>
      <c r="W18" s="197">
        <v>0</v>
      </c>
      <c r="X18" s="197">
        <v>37.01</v>
      </c>
      <c r="Y18" s="197">
        <v>0</v>
      </c>
      <c r="Z18" s="197">
        <v>35.520000000000003</v>
      </c>
      <c r="AA18" s="197">
        <v>9.6</v>
      </c>
      <c r="AB18" s="197">
        <v>0</v>
      </c>
      <c r="AC18" s="197">
        <v>5.4</v>
      </c>
      <c r="AD18" s="197">
        <v>0</v>
      </c>
      <c r="AE18" s="197">
        <v>0</v>
      </c>
      <c r="AF18" s="197">
        <v>0</v>
      </c>
      <c r="AG18" s="197">
        <v>25.39</v>
      </c>
      <c r="AH18" s="197">
        <v>0</v>
      </c>
      <c r="AI18" s="197">
        <v>0</v>
      </c>
      <c r="AJ18" s="197">
        <v>0</v>
      </c>
      <c r="AK18" s="197">
        <v>49.92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79.94</v>
      </c>
      <c r="L19" s="197">
        <v>25</v>
      </c>
      <c r="M19" s="197">
        <v>0</v>
      </c>
      <c r="N19" s="197">
        <v>28.8</v>
      </c>
      <c r="O19" s="197">
        <v>48.37</v>
      </c>
      <c r="P19" s="197">
        <v>49.47</v>
      </c>
      <c r="Q19" s="197">
        <v>1.92</v>
      </c>
      <c r="R19" s="197">
        <v>5.4</v>
      </c>
      <c r="S19" s="197">
        <v>3.22</v>
      </c>
      <c r="T19" s="197">
        <v>0</v>
      </c>
      <c r="U19" s="197">
        <v>317.74</v>
      </c>
      <c r="V19" s="197">
        <v>0</v>
      </c>
      <c r="W19" s="197">
        <v>0</v>
      </c>
      <c r="X19" s="197">
        <v>37.47</v>
      </c>
      <c r="Y19" s="197">
        <v>0</v>
      </c>
      <c r="Z19" s="197">
        <v>35.520000000000003</v>
      </c>
      <c r="AA19" s="197">
        <v>9.6</v>
      </c>
      <c r="AB19" s="197">
        <v>0</v>
      </c>
      <c r="AC19" s="197">
        <v>5.4</v>
      </c>
      <c r="AD19" s="197">
        <v>0</v>
      </c>
      <c r="AE19" s="197">
        <v>0</v>
      </c>
      <c r="AF19" s="197">
        <v>0</v>
      </c>
      <c r="AG19" s="197">
        <v>25.39</v>
      </c>
      <c r="AH19" s="197">
        <v>0</v>
      </c>
      <c r="AI19" s="197">
        <v>0</v>
      </c>
      <c r="AJ19" s="197">
        <v>0</v>
      </c>
      <c r="AK19" s="197">
        <v>49.92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79.94</v>
      </c>
      <c r="L20" s="197">
        <v>25</v>
      </c>
      <c r="M20" s="197">
        <v>0</v>
      </c>
      <c r="N20" s="197">
        <v>28.8</v>
      </c>
      <c r="O20" s="197">
        <v>48.37</v>
      </c>
      <c r="P20" s="197">
        <v>49.47</v>
      </c>
      <c r="Q20" s="197">
        <v>1.92</v>
      </c>
      <c r="R20" s="197">
        <v>5.4</v>
      </c>
      <c r="S20" s="197">
        <v>3.22</v>
      </c>
      <c r="T20" s="197">
        <v>0</v>
      </c>
      <c r="U20" s="197">
        <v>317.74</v>
      </c>
      <c r="V20" s="197">
        <v>0</v>
      </c>
      <c r="W20" s="197">
        <v>0</v>
      </c>
      <c r="X20" s="197">
        <v>37.47</v>
      </c>
      <c r="Y20" s="197">
        <v>0</v>
      </c>
      <c r="Z20" s="197">
        <v>35.520000000000003</v>
      </c>
      <c r="AA20" s="197">
        <v>9.6</v>
      </c>
      <c r="AB20" s="197">
        <v>0</v>
      </c>
      <c r="AC20" s="197">
        <v>5.4</v>
      </c>
      <c r="AD20" s="197">
        <v>0</v>
      </c>
      <c r="AE20" s="197">
        <v>0</v>
      </c>
      <c r="AF20" s="197">
        <v>0</v>
      </c>
      <c r="AG20" s="197">
        <v>25.39</v>
      </c>
      <c r="AH20" s="197">
        <v>0</v>
      </c>
      <c r="AI20" s="197">
        <v>0</v>
      </c>
      <c r="AJ20" s="197">
        <v>0</v>
      </c>
      <c r="AK20" s="197">
        <v>49.92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79.94</v>
      </c>
      <c r="L21" s="197">
        <v>25</v>
      </c>
      <c r="M21" s="197">
        <v>0</v>
      </c>
      <c r="N21" s="197">
        <v>28.8</v>
      </c>
      <c r="O21" s="197">
        <v>48.37</v>
      </c>
      <c r="P21" s="197">
        <v>49.47</v>
      </c>
      <c r="Q21" s="197">
        <v>1.92</v>
      </c>
      <c r="R21" s="197">
        <v>5.4</v>
      </c>
      <c r="S21" s="197">
        <v>3.22</v>
      </c>
      <c r="T21" s="197">
        <v>0</v>
      </c>
      <c r="U21" s="197">
        <v>317.74</v>
      </c>
      <c r="V21" s="197">
        <v>0</v>
      </c>
      <c r="W21" s="197">
        <v>0</v>
      </c>
      <c r="X21" s="197">
        <v>36.68</v>
      </c>
      <c r="Y21" s="197">
        <v>0</v>
      </c>
      <c r="Z21" s="197">
        <v>35.520000000000003</v>
      </c>
      <c r="AA21" s="197">
        <v>9.6</v>
      </c>
      <c r="AB21" s="197">
        <v>0</v>
      </c>
      <c r="AC21" s="197">
        <v>5.4</v>
      </c>
      <c r="AD21" s="197">
        <v>0</v>
      </c>
      <c r="AE21" s="197">
        <v>0</v>
      </c>
      <c r="AF21" s="197">
        <v>0</v>
      </c>
      <c r="AG21" s="197">
        <v>25.87</v>
      </c>
      <c r="AH21" s="197">
        <v>0</v>
      </c>
      <c r="AI21" s="197">
        <v>0</v>
      </c>
      <c r="AJ21" s="197">
        <v>0</v>
      </c>
      <c r="AK21" s="197">
        <v>49.92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79.94</v>
      </c>
      <c r="L22" s="197">
        <v>25</v>
      </c>
      <c r="M22" s="197">
        <v>0</v>
      </c>
      <c r="N22" s="197">
        <v>28.8</v>
      </c>
      <c r="O22" s="197">
        <v>48.37</v>
      </c>
      <c r="P22" s="197">
        <v>49.47</v>
      </c>
      <c r="Q22" s="197">
        <v>1.92</v>
      </c>
      <c r="R22" s="197">
        <v>5.4</v>
      </c>
      <c r="S22" s="197">
        <v>3.22</v>
      </c>
      <c r="T22" s="197">
        <v>0</v>
      </c>
      <c r="U22" s="197">
        <v>317.74</v>
      </c>
      <c r="V22" s="197">
        <v>0</v>
      </c>
      <c r="W22" s="197">
        <v>0</v>
      </c>
      <c r="X22" s="197">
        <v>35.97</v>
      </c>
      <c r="Y22" s="197">
        <v>0</v>
      </c>
      <c r="Z22" s="197">
        <v>35.520000000000003</v>
      </c>
      <c r="AA22" s="197">
        <v>9.6</v>
      </c>
      <c r="AB22" s="197">
        <v>0</v>
      </c>
      <c r="AC22" s="197">
        <v>5.4</v>
      </c>
      <c r="AD22" s="197">
        <v>0</v>
      </c>
      <c r="AE22" s="197">
        <v>0</v>
      </c>
      <c r="AF22" s="197">
        <v>0</v>
      </c>
      <c r="AG22" s="197">
        <v>25.39</v>
      </c>
      <c r="AH22" s="197">
        <v>0</v>
      </c>
      <c r="AI22" s="197">
        <v>0</v>
      </c>
      <c r="AJ22" s="197">
        <v>0</v>
      </c>
      <c r="AK22" s="197">
        <v>49.92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79.94</v>
      </c>
      <c r="L23" s="197">
        <v>25</v>
      </c>
      <c r="M23" s="197">
        <v>0</v>
      </c>
      <c r="N23" s="197">
        <v>28.8</v>
      </c>
      <c r="O23" s="197">
        <v>48.37</v>
      </c>
      <c r="P23" s="197">
        <v>49.47</v>
      </c>
      <c r="Q23" s="197">
        <v>1.92</v>
      </c>
      <c r="R23" s="197">
        <v>5.4</v>
      </c>
      <c r="S23" s="197">
        <v>3.22</v>
      </c>
      <c r="T23" s="197">
        <v>0</v>
      </c>
      <c r="U23" s="197">
        <v>317.74</v>
      </c>
      <c r="V23" s="197">
        <v>0</v>
      </c>
      <c r="W23" s="197">
        <v>0</v>
      </c>
      <c r="X23" s="197">
        <v>35.97</v>
      </c>
      <c r="Y23" s="197">
        <v>0</v>
      </c>
      <c r="Z23" s="197">
        <v>65.989999999999995</v>
      </c>
      <c r="AA23" s="197">
        <v>9.6</v>
      </c>
      <c r="AB23" s="197">
        <v>0</v>
      </c>
      <c r="AC23" s="197">
        <v>6.4</v>
      </c>
      <c r="AD23" s="197">
        <v>0</v>
      </c>
      <c r="AE23" s="197">
        <v>0</v>
      </c>
      <c r="AF23" s="197">
        <v>0</v>
      </c>
      <c r="AG23" s="197">
        <v>25.39</v>
      </c>
      <c r="AH23" s="197">
        <v>0</v>
      </c>
      <c r="AI23" s="197">
        <v>0</v>
      </c>
      <c r="AJ23" s="197">
        <v>0</v>
      </c>
      <c r="AK23" s="197">
        <v>49.92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79.94</v>
      </c>
      <c r="L24" s="197">
        <v>25</v>
      </c>
      <c r="M24" s="197">
        <v>0</v>
      </c>
      <c r="N24" s="197">
        <v>28.8</v>
      </c>
      <c r="O24" s="197">
        <v>48.37</v>
      </c>
      <c r="P24" s="197">
        <v>49.47</v>
      </c>
      <c r="Q24" s="197">
        <v>1.92</v>
      </c>
      <c r="R24" s="197">
        <v>5.31</v>
      </c>
      <c r="S24" s="197">
        <v>3.02</v>
      </c>
      <c r="T24" s="197">
        <v>0</v>
      </c>
      <c r="U24" s="197">
        <v>317.74</v>
      </c>
      <c r="V24" s="197">
        <v>0</v>
      </c>
      <c r="W24" s="197">
        <v>0</v>
      </c>
      <c r="X24" s="197">
        <v>35.97</v>
      </c>
      <c r="Y24" s="197">
        <v>0</v>
      </c>
      <c r="Z24" s="197">
        <v>65.989999999999995</v>
      </c>
      <c r="AA24" s="197">
        <v>9.6</v>
      </c>
      <c r="AB24" s="197">
        <v>0</v>
      </c>
      <c r="AC24" s="197">
        <v>6.4</v>
      </c>
      <c r="AD24" s="197">
        <v>0</v>
      </c>
      <c r="AE24" s="197">
        <v>0</v>
      </c>
      <c r="AF24" s="197">
        <v>0</v>
      </c>
      <c r="AG24" s="197">
        <v>25.39</v>
      </c>
      <c r="AH24" s="197">
        <v>0</v>
      </c>
      <c r="AI24" s="197">
        <v>0</v>
      </c>
      <c r="AJ24" s="197">
        <v>0</v>
      </c>
      <c r="AK24" s="197">
        <v>49.92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79.94</v>
      </c>
      <c r="L25" s="197">
        <v>25</v>
      </c>
      <c r="M25" s="197">
        <v>0</v>
      </c>
      <c r="N25" s="197">
        <v>28.8</v>
      </c>
      <c r="O25" s="197">
        <v>48.37</v>
      </c>
      <c r="P25" s="197">
        <v>49.47</v>
      </c>
      <c r="Q25" s="197">
        <v>1.92</v>
      </c>
      <c r="R25" s="197">
        <v>3.84</v>
      </c>
      <c r="S25" s="197">
        <v>3.02</v>
      </c>
      <c r="T25" s="197">
        <v>0</v>
      </c>
      <c r="U25" s="197">
        <v>317.74</v>
      </c>
      <c r="V25" s="197">
        <v>0</v>
      </c>
      <c r="W25" s="197">
        <v>0</v>
      </c>
      <c r="X25" s="197">
        <v>35.97</v>
      </c>
      <c r="Y25" s="197">
        <v>0</v>
      </c>
      <c r="Z25" s="197">
        <v>65.989999999999995</v>
      </c>
      <c r="AA25" s="197">
        <v>9.6</v>
      </c>
      <c r="AB25" s="197">
        <v>0</v>
      </c>
      <c r="AC25" s="197">
        <v>6.4</v>
      </c>
      <c r="AD25" s="197">
        <v>0</v>
      </c>
      <c r="AE25" s="197">
        <v>0</v>
      </c>
      <c r="AF25" s="197">
        <v>0</v>
      </c>
      <c r="AG25" s="197">
        <v>25.39</v>
      </c>
      <c r="AH25" s="197">
        <v>0</v>
      </c>
      <c r="AI25" s="197">
        <v>0</v>
      </c>
      <c r="AJ25" s="197">
        <v>0</v>
      </c>
      <c r="AK25" s="197">
        <v>49.92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79.150000000000006</v>
      </c>
      <c r="L26" s="197">
        <v>25</v>
      </c>
      <c r="M26" s="197">
        <v>0</v>
      </c>
      <c r="N26" s="197">
        <v>28.8</v>
      </c>
      <c r="O26" s="197">
        <v>48.37</v>
      </c>
      <c r="P26" s="197">
        <v>49.47</v>
      </c>
      <c r="Q26" s="197">
        <v>1.92</v>
      </c>
      <c r="R26" s="197">
        <v>3.84</v>
      </c>
      <c r="S26" s="197">
        <v>2.13</v>
      </c>
      <c r="T26" s="197">
        <v>0</v>
      </c>
      <c r="U26" s="197">
        <v>317.74</v>
      </c>
      <c r="V26" s="197">
        <v>0</v>
      </c>
      <c r="W26" s="197">
        <v>0</v>
      </c>
      <c r="X26" s="197">
        <v>35.97</v>
      </c>
      <c r="Y26" s="197">
        <v>0</v>
      </c>
      <c r="Z26" s="197">
        <v>65.989999999999995</v>
      </c>
      <c r="AA26" s="197">
        <v>9.6</v>
      </c>
      <c r="AB26" s="197">
        <v>0</v>
      </c>
      <c r="AC26" s="197">
        <v>6.4</v>
      </c>
      <c r="AD26" s="197">
        <v>0</v>
      </c>
      <c r="AE26" s="197">
        <v>0</v>
      </c>
      <c r="AF26" s="197">
        <v>0</v>
      </c>
      <c r="AG26" s="197">
        <v>25.39</v>
      </c>
      <c r="AH26" s="197">
        <v>0</v>
      </c>
      <c r="AI26" s="197">
        <v>0</v>
      </c>
      <c r="AJ26" s="197">
        <v>0</v>
      </c>
      <c r="AK26" s="197">
        <v>49.92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99.7</v>
      </c>
      <c r="L27" s="197">
        <v>25</v>
      </c>
      <c r="M27" s="197">
        <v>0</v>
      </c>
      <c r="N27" s="197">
        <v>28.8</v>
      </c>
      <c r="O27" s="197">
        <v>48.37</v>
      </c>
      <c r="P27" s="197">
        <v>49.47</v>
      </c>
      <c r="Q27" s="197">
        <v>1.92</v>
      </c>
      <c r="R27" s="197">
        <v>3.47</v>
      </c>
      <c r="S27" s="197">
        <v>1.56</v>
      </c>
      <c r="T27" s="197">
        <v>0</v>
      </c>
      <c r="U27" s="197">
        <v>317.74</v>
      </c>
      <c r="V27" s="197">
        <v>0</v>
      </c>
      <c r="W27" s="197">
        <v>0</v>
      </c>
      <c r="X27" s="197">
        <v>35.979999999999997</v>
      </c>
      <c r="Y27" s="197">
        <v>0</v>
      </c>
      <c r="Z27" s="197">
        <v>65.989999999999995</v>
      </c>
      <c r="AA27" s="197">
        <v>13.9</v>
      </c>
      <c r="AB27" s="197">
        <v>0</v>
      </c>
      <c r="AC27" s="197">
        <v>6.4</v>
      </c>
      <c r="AD27" s="197">
        <v>0</v>
      </c>
      <c r="AE27" s="197">
        <v>0</v>
      </c>
      <c r="AF27" s="197">
        <v>0</v>
      </c>
      <c r="AG27" s="197">
        <v>25.87</v>
      </c>
      <c r="AH27" s="197">
        <v>0</v>
      </c>
      <c r="AI27" s="197">
        <v>0</v>
      </c>
      <c r="AJ27" s="197">
        <v>0</v>
      </c>
      <c r="AK27" s="197">
        <v>49.76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145.08000000000001</v>
      </c>
      <c r="L28" s="197">
        <v>63.62</v>
      </c>
      <c r="M28" s="197">
        <v>0</v>
      </c>
      <c r="N28" s="197">
        <v>28.8</v>
      </c>
      <c r="O28" s="197">
        <v>48.37</v>
      </c>
      <c r="P28" s="197">
        <v>49.47</v>
      </c>
      <c r="Q28" s="197">
        <v>5.32</v>
      </c>
      <c r="R28" s="197">
        <v>10.34</v>
      </c>
      <c r="S28" s="197">
        <v>6.43</v>
      </c>
      <c r="T28" s="197">
        <v>0</v>
      </c>
      <c r="U28" s="197">
        <v>317.74</v>
      </c>
      <c r="V28" s="197">
        <v>0</v>
      </c>
      <c r="W28" s="197">
        <v>0</v>
      </c>
      <c r="X28" s="197">
        <v>35.979999999999997</v>
      </c>
      <c r="Y28" s="197">
        <v>0</v>
      </c>
      <c r="Z28" s="197">
        <v>65.989999999999995</v>
      </c>
      <c r="AA28" s="197">
        <v>22</v>
      </c>
      <c r="AB28" s="197">
        <v>0</v>
      </c>
      <c r="AC28" s="197">
        <v>6.4</v>
      </c>
      <c r="AD28" s="197">
        <v>0</v>
      </c>
      <c r="AE28" s="197">
        <v>0</v>
      </c>
      <c r="AF28" s="197">
        <v>0</v>
      </c>
      <c r="AG28" s="197">
        <v>25.39</v>
      </c>
      <c r="AH28" s="197">
        <v>0</v>
      </c>
      <c r="AI28" s="197">
        <v>0</v>
      </c>
      <c r="AJ28" s="197">
        <v>0</v>
      </c>
      <c r="AK28" s="197">
        <v>49.92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158.44</v>
      </c>
      <c r="L29" s="197">
        <v>63.62</v>
      </c>
      <c r="M29" s="197">
        <v>0</v>
      </c>
      <c r="N29" s="197">
        <v>28.8</v>
      </c>
      <c r="O29" s="197">
        <v>48.37</v>
      </c>
      <c r="P29" s="197">
        <v>49.47</v>
      </c>
      <c r="Q29" s="197">
        <v>5.32</v>
      </c>
      <c r="R29" s="197">
        <v>10.34</v>
      </c>
      <c r="S29" s="197">
        <v>6.43</v>
      </c>
      <c r="T29" s="197">
        <v>0</v>
      </c>
      <c r="U29" s="197">
        <v>317.74</v>
      </c>
      <c r="V29" s="197">
        <v>0</v>
      </c>
      <c r="W29" s="197">
        <v>0</v>
      </c>
      <c r="X29" s="197">
        <v>35.979999999999997</v>
      </c>
      <c r="Y29" s="197">
        <v>0</v>
      </c>
      <c r="Z29" s="197">
        <v>65.989999999999995</v>
      </c>
      <c r="AA29" s="197">
        <v>22</v>
      </c>
      <c r="AB29" s="197">
        <v>0</v>
      </c>
      <c r="AC29" s="197">
        <v>6.4</v>
      </c>
      <c r="AD29" s="197">
        <v>0</v>
      </c>
      <c r="AE29" s="197">
        <v>0</v>
      </c>
      <c r="AF29" s="197">
        <v>0</v>
      </c>
      <c r="AG29" s="197">
        <v>25.39</v>
      </c>
      <c r="AH29" s="197">
        <v>0</v>
      </c>
      <c r="AI29" s="197">
        <v>0</v>
      </c>
      <c r="AJ29" s="197">
        <v>0</v>
      </c>
      <c r="AK29" s="197">
        <v>49.11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0.52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158.44</v>
      </c>
      <c r="L30" s="197">
        <v>63.62</v>
      </c>
      <c r="M30" s="197">
        <v>0</v>
      </c>
      <c r="N30" s="197">
        <v>28.8</v>
      </c>
      <c r="O30" s="197">
        <v>48.37</v>
      </c>
      <c r="P30" s="197">
        <v>49.47</v>
      </c>
      <c r="Q30" s="197">
        <v>5.32</v>
      </c>
      <c r="R30" s="197">
        <v>10.34</v>
      </c>
      <c r="S30" s="197">
        <v>6.43</v>
      </c>
      <c r="T30" s="197">
        <v>0</v>
      </c>
      <c r="U30" s="197">
        <v>317.74</v>
      </c>
      <c r="V30" s="197">
        <v>0</v>
      </c>
      <c r="W30" s="197">
        <v>0</v>
      </c>
      <c r="X30" s="197">
        <v>35.979999999999997</v>
      </c>
      <c r="Y30" s="197">
        <v>0</v>
      </c>
      <c r="Z30" s="197">
        <v>65.989999999999995</v>
      </c>
      <c r="AA30" s="197">
        <v>22</v>
      </c>
      <c r="AB30" s="197">
        <v>0</v>
      </c>
      <c r="AC30" s="197">
        <v>6.4</v>
      </c>
      <c r="AD30" s="197">
        <v>0</v>
      </c>
      <c r="AE30" s="197">
        <v>0</v>
      </c>
      <c r="AF30" s="197">
        <v>0</v>
      </c>
      <c r="AG30" s="197">
        <v>25.39</v>
      </c>
      <c r="AH30" s="197">
        <v>0</v>
      </c>
      <c r="AI30" s="197">
        <v>0</v>
      </c>
      <c r="AJ30" s="197">
        <v>0</v>
      </c>
      <c r="AK30" s="197">
        <v>48.79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3.46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158.44</v>
      </c>
      <c r="L31" s="197">
        <v>63.62</v>
      </c>
      <c r="M31" s="197">
        <v>0</v>
      </c>
      <c r="N31" s="197">
        <v>28.8</v>
      </c>
      <c r="O31" s="197">
        <v>48.37</v>
      </c>
      <c r="P31" s="197">
        <v>49.47</v>
      </c>
      <c r="Q31" s="197">
        <v>5.32</v>
      </c>
      <c r="R31" s="197">
        <v>10.34</v>
      </c>
      <c r="S31" s="197">
        <v>6.43</v>
      </c>
      <c r="T31" s="197">
        <v>0</v>
      </c>
      <c r="U31" s="197">
        <v>317.74</v>
      </c>
      <c r="V31" s="197">
        <v>0</v>
      </c>
      <c r="W31" s="197">
        <v>0</v>
      </c>
      <c r="X31" s="197">
        <v>35.979999999999997</v>
      </c>
      <c r="Y31" s="197">
        <v>0</v>
      </c>
      <c r="Z31" s="197">
        <v>65.989999999999995</v>
      </c>
      <c r="AA31" s="197">
        <v>22</v>
      </c>
      <c r="AB31" s="197">
        <v>0</v>
      </c>
      <c r="AC31" s="197">
        <v>6.4</v>
      </c>
      <c r="AD31" s="197">
        <v>0</v>
      </c>
      <c r="AE31" s="197">
        <v>0</v>
      </c>
      <c r="AF31" s="197">
        <v>0</v>
      </c>
      <c r="AG31" s="197">
        <v>26.03</v>
      </c>
      <c r="AH31" s="197">
        <v>0</v>
      </c>
      <c r="AI31" s="197">
        <v>0</v>
      </c>
      <c r="AJ31" s="197">
        <v>0</v>
      </c>
      <c r="AK31" s="197">
        <v>47.7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8.5500000000000007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158.44</v>
      </c>
      <c r="L32" s="197">
        <v>63.62</v>
      </c>
      <c r="M32" s="197">
        <v>0</v>
      </c>
      <c r="N32" s="197">
        <v>28.8</v>
      </c>
      <c r="O32" s="197">
        <v>48.37</v>
      </c>
      <c r="P32" s="197">
        <v>49.47</v>
      </c>
      <c r="Q32" s="197">
        <v>5.32</v>
      </c>
      <c r="R32" s="197">
        <v>10.34</v>
      </c>
      <c r="S32" s="197">
        <v>6.43</v>
      </c>
      <c r="T32" s="197">
        <v>0</v>
      </c>
      <c r="U32" s="197">
        <v>317.74</v>
      </c>
      <c r="V32" s="197">
        <v>0</v>
      </c>
      <c r="W32" s="197">
        <v>0</v>
      </c>
      <c r="X32" s="197">
        <v>35.979999999999997</v>
      </c>
      <c r="Y32" s="197">
        <v>0</v>
      </c>
      <c r="Z32" s="197">
        <v>65.989999999999995</v>
      </c>
      <c r="AA32" s="197">
        <v>22</v>
      </c>
      <c r="AB32" s="197">
        <v>0</v>
      </c>
      <c r="AC32" s="197">
        <v>6.4</v>
      </c>
      <c r="AD32" s="197">
        <v>0</v>
      </c>
      <c r="AE32" s="197">
        <v>0</v>
      </c>
      <c r="AF32" s="197">
        <v>0</v>
      </c>
      <c r="AG32" s="197">
        <v>26.03</v>
      </c>
      <c r="AH32" s="197">
        <v>0</v>
      </c>
      <c r="AI32" s="197">
        <v>0</v>
      </c>
      <c r="AJ32" s="197">
        <v>0</v>
      </c>
      <c r="AK32" s="197">
        <v>48.32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15.57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158.44</v>
      </c>
      <c r="L33" s="197">
        <v>63.62</v>
      </c>
      <c r="M33" s="197">
        <v>0</v>
      </c>
      <c r="N33" s="197">
        <v>28.8</v>
      </c>
      <c r="O33" s="197">
        <v>48.37</v>
      </c>
      <c r="P33" s="197">
        <v>49.47</v>
      </c>
      <c r="Q33" s="197">
        <v>5.32</v>
      </c>
      <c r="R33" s="197">
        <v>10.34</v>
      </c>
      <c r="S33" s="197">
        <v>6.43</v>
      </c>
      <c r="T33" s="197">
        <v>0</v>
      </c>
      <c r="U33" s="197">
        <v>317.74</v>
      </c>
      <c r="V33" s="197">
        <v>0</v>
      </c>
      <c r="W33" s="197">
        <v>0</v>
      </c>
      <c r="X33" s="197">
        <v>35.979999999999997</v>
      </c>
      <c r="Y33" s="197">
        <v>0</v>
      </c>
      <c r="Z33" s="197">
        <v>65.989999999999995</v>
      </c>
      <c r="AA33" s="197">
        <v>22</v>
      </c>
      <c r="AB33" s="197">
        <v>0</v>
      </c>
      <c r="AC33" s="197">
        <v>6.4</v>
      </c>
      <c r="AD33" s="197">
        <v>0</v>
      </c>
      <c r="AE33" s="197">
        <v>0</v>
      </c>
      <c r="AF33" s="197">
        <v>0</v>
      </c>
      <c r="AG33" s="197">
        <v>25.39</v>
      </c>
      <c r="AH33" s="197">
        <v>0</v>
      </c>
      <c r="AI33" s="197">
        <v>0</v>
      </c>
      <c r="AJ33" s="197">
        <v>0</v>
      </c>
      <c r="AK33" s="197">
        <v>48.01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23.75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158.44</v>
      </c>
      <c r="L34" s="197">
        <v>63.62</v>
      </c>
      <c r="M34" s="197">
        <v>0</v>
      </c>
      <c r="N34" s="197">
        <v>28.8</v>
      </c>
      <c r="O34" s="197">
        <v>48.37</v>
      </c>
      <c r="P34" s="197">
        <v>49.47</v>
      </c>
      <c r="Q34" s="197">
        <v>5.32</v>
      </c>
      <c r="R34" s="197">
        <v>10.34</v>
      </c>
      <c r="S34" s="197">
        <v>6.43</v>
      </c>
      <c r="T34" s="197">
        <v>0</v>
      </c>
      <c r="U34" s="197">
        <v>317.74</v>
      </c>
      <c r="V34" s="197">
        <v>0</v>
      </c>
      <c r="W34" s="197">
        <v>0</v>
      </c>
      <c r="X34" s="197">
        <v>35.979999999999997</v>
      </c>
      <c r="Y34" s="197">
        <v>0</v>
      </c>
      <c r="Z34" s="197">
        <v>65.989999999999995</v>
      </c>
      <c r="AA34" s="197">
        <v>22</v>
      </c>
      <c r="AB34" s="197">
        <v>0</v>
      </c>
      <c r="AC34" s="197">
        <v>6.4</v>
      </c>
      <c r="AD34" s="197">
        <v>0</v>
      </c>
      <c r="AE34" s="197">
        <v>0</v>
      </c>
      <c r="AF34" s="197">
        <v>0</v>
      </c>
      <c r="AG34" s="197">
        <v>26.03</v>
      </c>
      <c r="AH34" s="197">
        <v>0</v>
      </c>
      <c r="AI34" s="197">
        <v>0</v>
      </c>
      <c r="AJ34" s="197">
        <v>0</v>
      </c>
      <c r="AK34" s="197">
        <v>47.85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23.75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158.44</v>
      </c>
      <c r="L35" s="197">
        <v>63.62</v>
      </c>
      <c r="M35" s="197">
        <v>0</v>
      </c>
      <c r="N35" s="197">
        <v>28.8</v>
      </c>
      <c r="O35" s="197">
        <v>48.37</v>
      </c>
      <c r="P35" s="197">
        <v>49.47</v>
      </c>
      <c r="Q35" s="197">
        <v>5.32</v>
      </c>
      <c r="R35" s="197">
        <v>10.34</v>
      </c>
      <c r="S35" s="197">
        <v>6.43</v>
      </c>
      <c r="T35" s="197">
        <v>0</v>
      </c>
      <c r="U35" s="197">
        <v>317.74</v>
      </c>
      <c r="V35" s="197">
        <v>0</v>
      </c>
      <c r="W35" s="197">
        <v>0</v>
      </c>
      <c r="X35" s="197">
        <v>35.979999999999997</v>
      </c>
      <c r="Y35" s="197">
        <v>0</v>
      </c>
      <c r="Z35" s="197">
        <v>65.989999999999995</v>
      </c>
      <c r="AA35" s="197">
        <v>22</v>
      </c>
      <c r="AB35" s="197">
        <v>0</v>
      </c>
      <c r="AC35" s="197">
        <v>5.4</v>
      </c>
      <c r="AD35" s="197">
        <v>0</v>
      </c>
      <c r="AE35" s="197">
        <v>0</v>
      </c>
      <c r="AF35" s="197">
        <v>0</v>
      </c>
      <c r="AG35" s="197">
        <v>26.03</v>
      </c>
      <c r="AH35" s="197">
        <v>0</v>
      </c>
      <c r="AI35" s="197">
        <v>0</v>
      </c>
      <c r="AJ35" s="197">
        <v>0</v>
      </c>
      <c r="AK35" s="197">
        <v>48.63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23.75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158.44</v>
      </c>
      <c r="L36" s="197">
        <v>63.62</v>
      </c>
      <c r="M36" s="197">
        <v>0</v>
      </c>
      <c r="N36" s="197">
        <v>28.8</v>
      </c>
      <c r="O36" s="197">
        <v>48.37</v>
      </c>
      <c r="P36" s="197">
        <v>49.47</v>
      </c>
      <c r="Q36" s="197">
        <v>5.32</v>
      </c>
      <c r="R36" s="197">
        <v>10.34</v>
      </c>
      <c r="S36" s="197">
        <v>6.43</v>
      </c>
      <c r="T36" s="197">
        <v>0</v>
      </c>
      <c r="U36" s="197">
        <v>317.74</v>
      </c>
      <c r="V36" s="197">
        <v>0</v>
      </c>
      <c r="W36" s="197">
        <v>0</v>
      </c>
      <c r="X36" s="197">
        <v>35.979999999999997</v>
      </c>
      <c r="Y36" s="197">
        <v>0</v>
      </c>
      <c r="Z36" s="197">
        <v>65.989999999999995</v>
      </c>
      <c r="AA36" s="197">
        <v>22</v>
      </c>
      <c r="AB36" s="197">
        <v>0</v>
      </c>
      <c r="AC36" s="197">
        <v>5.4</v>
      </c>
      <c r="AD36" s="197">
        <v>0</v>
      </c>
      <c r="AE36" s="197">
        <v>0</v>
      </c>
      <c r="AF36" s="197">
        <v>0</v>
      </c>
      <c r="AG36" s="197">
        <v>26.03</v>
      </c>
      <c r="AH36" s="197">
        <v>0</v>
      </c>
      <c r="AI36" s="197">
        <v>0</v>
      </c>
      <c r="AJ36" s="197">
        <v>0</v>
      </c>
      <c r="AK36" s="197">
        <v>48.79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23.75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158.44</v>
      </c>
      <c r="L37" s="197">
        <v>63.62</v>
      </c>
      <c r="M37" s="197">
        <v>0</v>
      </c>
      <c r="N37" s="197">
        <v>28.8</v>
      </c>
      <c r="O37" s="197">
        <v>48.37</v>
      </c>
      <c r="P37" s="197">
        <v>49.47</v>
      </c>
      <c r="Q37" s="197">
        <v>5.32</v>
      </c>
      <c r="R37" s="197">
        <v>10.34</v>
      </c>
      <c r="S37" s="197">
        <v>6.43</v>
      </c>
      <c r="T37" s="197">
        <v>0</v>
      </c>
      <c r="U37" s="197">
        <v>317.74</v>
      </c>
      <c r="V37" s="197">
        <v>0</v>
      </c>
      <c r="W37" s="197">
        <v>0</v>
      </c>
      <c r="X37" s="197">
        <v>35.979999999999997</v>
      </c>
      <c r="Y37" s="197">
        <v>0</v>
      </c>
      <c r="Z37" s="197">
        <v>65.989999999999995</v>
      </c>
      <c r="AA37" s="197">
        <v>22</v>
      </c>
      <c r="AB37" s="197">
        <v>0</v>
      </c>
      <c r="AC37" s="197">
        <v>5.4</v>
      </c>
      <c r="AD37" s="197">
        <v>0</v>
      </c>
      <c r="AE37" s="197">
        <v>0</v>
      </c>
      <c r="AF37" s="197">
        <v>0</v>
      </c>
      <c r="AG37" s="197">
        <v>26.03</v>
      </c>
      <c r="AH37" s="197">
        <v>0</v>
      </c>
      <c r="AI37" s="197">
        <v>0</v>
      </c>
      <c r="AJ37" s="197">
        <v>0</v>
      </c>
      <c r="AK37" s="197">
        <v>48.16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23.75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158.44</v>
      </c>
      <c r="L38" s="197">
        <v>63.62</v>
      </c>
      <c r="M38" s="197">
        <v>0</v>
      </c>
      <c r="N38" s="197">
        <v>28.8</v>
      </c>
      <c r="O38" s="197">
        <v>48.37</v>
      </c>
      <c r="P38" s="197">
        <v>49.47</v>
      </c>
      <c r="Q38" s="197">
        <v>5.32</v>
      </c>
      <c r="R38" s="197">
        <v>10.34</v>
      </c>
      <c r="S38" s="197">
        <v>6.43</v>
      </c>
      <c r="T38" s="197">
        <v>0</v>
      </c>
      <c r="U38" s="197">
        <v>317.74</v>
      </c>
      <c r="V38" s="197">
        <v>0</v>
      </c>
      <c r="W38" s="197">
        <v>0</v>
      </c>
      <c r="X38" s="197">
        <v>35.979999999999997</v>
      </c>
      <c r="Y38" s="197">
        <v>0</v>
      </c>
      <c r="Z38" s="197">
        <v>65.989999999999995</v>
      </c>
      <c r="AA38" s="197">
        <v>22</v>
      </c>
      <c r="AB38" s="197">
        <v>0</v>
      </c>
      <c r="AC38" s="197">
        <v>5.4</v>
      </c>
      <c r="AD38" s="197">
        <v>0</v>
      </c>
      <c r="AE38" s="197">
        <v>0</v>
      </c>
      <c r="AF38" s="197">
        <v>0</v>
      </c>
      <c r="AG38" s="197">
        <v>26.03</v>
      </c>
      <c r="AH38" s="197">
        <v>0</v>
      </c>
      <c r="AI38" s="197">
        <v>0</v>
      </c>
      <c r="AJ38" s="197">
        <v>0</v>
      </c>
      <c r="AK38" s="197">
        <v>49.11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23.75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158.44</v>
      </c>
      <c r="L39" s="197">
        <v>63.62</v>
      </c>
      <c r="M39" s="197">
        <v>0</v>
      </c>
      <c r="N39" s="197">
        <v>28.8</v>
      </c>
      <c r="O39" s="197">
        <v>48.37</v>
      </c>
      <c r="P39" s="197">
        <v>49.47</v>
      </c>
      <c r="Q39" s="197">
        <v>5.32</v>
      </c>
      <c r="R39" s="197">
        <v>10.34</v>
      </c>
      <c r="S39" s="197">
        <v>6.43</v>
      </c>
      <c r="T39" s="197">
        <v>0</v>
      </c>
      <c r="U39" s="197">
        <v>317.74</v>
      </c>
      <c r="V39" s="197">
        <v>0</v>
      </c>
      <c r="W39" s="197">
        <v>0</v>
      </c>
      <c r="X39" s="197">
        <v>35.979999999999997</v>
      </c>
      <c r="Y39" s="197">
        <v>0</v>
      </c>
      <c r="Z39" s="197">
        <v>65.989999999999995</v>
      </c>
      <c r="AA39" s="197">
        <v>22</v>
      </c>
      <c r="AB39" s="197">
        <v>0</v>
      </c>
      <c r="AC39" s="197">
        <v>5.4</v>
      </c>
      <c r="AD39" s="197">
        <v>0</v>
      </c>
      <c r="AE39" s="197">
        <v>0</v>
      </c>
      <c r="AF39" s="197">
        <v>0</v>
      </c>
      <c r="AG39" s="197">
        <v>25.39</v>
      </c>
      <c r="AH39" s="197">
        <v>0</v>
      </c>
      <c r="AI39" s="197">
        <v>0</v>
      </c>
      <c r="AJ39" s="197">
        <v>0</v>
      </c>
      <c r="AK39" s="197">
        <v>48.95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23.75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158.44</v>
      </c>
      <c r="L40" s="197">
        <v>63.62</v>
      </c>
      <c r="M40" s="197">
        <v>0</v>
      </c>
      <c r="N40" s="197">
        <v>28.8</v>
      </c>
      <c r="O40" s="197">
        <v>48.37</v>
      </c>
      <c r="P40" s="197">
        <v>49.47</v>
      </c>
      <c r="Q40" s="197">
        <v>5.32</v>
      </c>
      <c r="R40" s="197">
        <v>10.34</v>
      </c>
      <c r="S40" s="197">
        <v>6.43</v>
      </c>
      <c r="T40" s="197">
        <v>0</v>
      </c>
      <c r="U40" s="197">
        <v>317.74</v>
      </c>
      <c r="V40" s="197">
        <v>0</v>
      </c>
      <c r="W40" s="197">
        <v>0</v>
      </c>
      <c r="X40" s="197">
        <v>35.979999999999997</v>
      </c>
      <c r="Y40" s="197">
        <v>0</v>
      </c>
      <c r="Z40" s="197">
        <v>65.989999999999995</v>
      </c>
      <c r="AA40" s="197">
        <v>22</v>
      </c>
      <c r="AB40" s="197">
        <v>0</v>
      </c>
      <c r="AC40" s="197">
        <v>5.4</v>
      </c>
      <c r="AD40" s="197">
        <v>0</v>
      </c>
      <c r="AE40" s="197">
        <v>0</v>
      </c>
      <c r="AF40" s="197">
        <v>0</v>
      </c>
      <c r="AG40" s="197">
        <v>26.03</v>
      </c>
      <c r="AH40" s="197">
        <v>0</v>
      </c>
      <c r="AI40" s="197">
        <v>0</v>
      </c>
      <c r="AJ40" s="197">
        <v>0</v>
      </c>
      <c r="AK40" s="197">
        <v>48.79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23.75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158.44</v>
      </c>
      <c r="L41" s="197">
        <v>63.62</v>
      </c>
      <c r="M41" s="197">
        <v>0</v>
      </c>
      <c r="N41" s="197">
        <v>28.8</v>
      </c>
      <c r="O41" s="197">
        <v>48.37</v>
      </c>
      <c r="P41" s="197">
        <v>49.47</v>
      </c>
      <c r="Q41" s="197">
        <v>5.32</v>
      </c>
      <c r="R41" s="197">
        <v>10.34</v>
      </c>
      <c r="S41" s="197">
        <v>6.43</v>
      </c>
      <c r="T41" s="197">
        <v>0</v>
      </c>
      <c r="U41" s="197">
        <v>317.74</v>
      </c>
      <c r="V41" s="197">
        <v>0</v>
      </c>
      <c r="W41" s="197">
        <v>0</v>
      </c>
      <c r="X41" s="197">
        <v>35.979999999999997</v>
      </c>
      <c r="Y41" s="197">
        <v>0</v>
      </c>
      <c r="Z41" s="197">
        <v>65.989999999999995</v>
      </c>
      <c r="AA41" s="197">
        <v>22</v>
      </c>
      <c r="AB41" s="197">
        <v>0</v>
      </c>
      <c r="AC41" s="197">
        <v>5.4</v>
      </c>
      <c r="AD41" s="197">
        <v>0</v>
      </c>
      <c r="AE41" s="197">
        <v>0</v>
      </c>
      <c r="AF41" s="197">
        <v>0</v>
      </c>
      <c r="AG41" s="197">
        <v>26.03</v>
      </c>
      <c r="AH41" s="197">
        <v>0</v>
      </c>
      <c r="AI41" s="197">
        <v>0</v>
      </c>
      <c r="AJ41" s="197">
        <v>0</v>
      </c>
      <c r="AK41" s="197">
        <v>48.95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23.75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158.44</v>
      </c>
      <c r="L42" s="197">
        <v>63.62</v>
      </c>
      <c r="M42" s="197">
        <v>0</v>
      </c>
      <c r="N42" s="197">
        <v>28.8</v>
      </c>
      <c r="O42" s="197">
        <v>48.37</v>
      </c>
      <c r="P42" s="197">
        <v>49.47</v>
      </c>
      <c r="Q42" s="197">
        <v>5.32</v>
      </c>
      <c r="R42" s="197">
        <v>10.34</v>
      </c>
      <c r="S42" s="197">
        <v>6.43</v>
      </c>
      <c r="T42" s="197">
        <v>0</v>
      </c>
      <c r="U42" s="197">
        <v>317.74</v>
      </c>
      <c r="V42" s="197">
        <v>0</v>
      </c>
      <c r="W42" s="197">
        <v>0</v>
      </c>
      <c r="X42" s="197">
        <v>35.979999999999997</v>
      </c>
      <c r="Y42" s="197">
        <v>0</v>
      </c>
      <c r="Z42" s="197">
        <v>65.989999999999995</v>
      </c>
      <c r="AA42" s="197">
        <v>22</v>
      </c>
      <c r="AB42" s="197">
        <v>0</v>
      </c>
      <c r="AC42" s="197">
        <v>5.4</v>
      </c>
      <c r="AD42" s="197">
        <v>0</v>
      </c>
      <c r="AE42" s="197">
        <v>0</v>
      </c>
      <c r="AF42" s="197">
        <v>0</v>
      </c>
      <c r="AG42" s="197">
        <v>26.03</v>
      </c>
      <c r="AH42" s="197">
        <v>0</v>
      </c>
      <c r="AI42" s="197">
        <v>0</v>
      </c>
      <c r="AJ42" s="197">
        <v>0</v>
      </c>
      <c r="AK42" s="197">
        <v>49.11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23.75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158.44</v>
      </c>
      <c r="L43" s="197">
        <v>63.62</v>
      </c>
      <c r="M43" s="197">
        <v>0</v>
      </c>
      <c r="N43" s="197">
        <v>28.8</v>
      </c>
      <c r="O43" s="197">
        <v>48.37</v>
      </c>
      <c r="P43" s="197">
        <v>49.47</v>
      </c>
      <c r="Q43" s="197">
        <v>5.32</v>
      </c>
      <c r="R43" s="197">
        <v>10.34</v>
      </c>
      <c r="S43" s="197">
        <v>6.43</v>
      </c>
      <c r="T43" s="197">
        <v>0</v>
      </c>
      <c r="U43" s="197">
        <v>317.74</v>
      </c>
      <c r="V43" s="197">
        <v>0</v>
      </c>
      <c r="W43" s="197">
        <v>0</v>
      </c>
      <c r="X43" s="197">
        <v>35.979999999999997</v>
      </c>
      <c r="Y43" s="197">
        <v>0</v>
      </c>
      <c r="Z43" s="197">
        <v>65.989999999999995</v>
      </c>
      <c r="AA43" s="197">
        <v>22</v>
      </c>
      <c r="AB43" s="197">
        <v>0</v>
      </c>
      <c r="AC43" s="197">
        <v>5.4</v>
      </c>
      <c r="AD43" s="197">
        <v>0</v>
      </c>
      <c r="AE43" s="197">
        <v>0</v>
      </c>
      <c r="AF43" s="197">
        <v>0</v>
      </c>
      <c r="AG43" s="197">
        <v>25.71</v>
      </c>
      <c r="AH43" s="197">
        <v>0</v>
      </c>
      <c r="AI43" s="197">
        <v>0</v>
      </c>
      <c r="AJ43" s="197">
        <v>0</v>
      </c>
      <c r="AK43" s="197">
        <v>48.32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23.75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158.44</v>
      </c>
      <c r="L44" s="197">
        <v>63.62</v>
      </c>
      <c r="M44" s="197">
        <v>0</v>
      </c>
      <c r="N44" s="197">
        <v>28.8</v>
      </c>
      <c r="O44" s="197">
        <v>48.37</v>
      </c>
      <c r="P44" s="197">
        <v>49.47</v>
      </c>
      <c r="Q44" s="197">
        <v>5.32</v>
      </c>
      <c r="R44" s="197">
        <v>10.34</v>
      </c>
      <c r="S44" s="197">
        <v>6.43</v>
      </c>
      <c r="T44" s="197">
        <v>0</v>
      </c>
      <c r="U44" s="197">
        <v>317.74</v>
      </c>
      <c r="V44" s="197">
        <v>0</v>
      </c>
      <c r="W44" s="197">
        <v>0</v>
      </c>
      <c r="X44" s="197">
        <v>35.979999999999997</v>
      </c>
      <c r="Y44" s="197">
        <v>0</v>
      </c>
      <c r="Z44" s="197">
        <v>65.989999999999995</v>
      </c>
      <c r="AA44" s="197">
        <v>22</v>
      </c>
      <c r="AB44" s="197">
        <v>0</v>
      </c>
      <c r="AC44" s="197">
        <v>5.4</v>
      </c>
      <c r="AD44" s="197">
        <v>0</v>
      </c>
      <c r="AE44" s="197">
        <v>0</v>
      </c>
      <c r="AF44" s="197">
        <v>0</v>
      </c>
      <c r="AG44" s="197">
        <v>25.71</v>
      </c>
      <c r="AH44" s="197">
        <v>0</v>
      </c>
      <c r="AI44" s="197">
        <v>0</v>
      </c>
      <c r="AJ44" s="197">
        <v>0</v>
      </c>
      <c r="AK44" s="197">
        <v>49.43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23.75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158.44</v>
      </c>
      <c r="L45" s="197">
        <v>63.62</v>
      </c>
      <c r="M45" s="197">
        <v>0</v>
      </c>
      <c r="N45" s="197">
        <v>28.8</v>
      </c>
      <c r="O45" s="197">
        <v>48.37</v>
      </c>
      <c r="P45" s="197">
        <v>49.47</v>
      </c>
      <c r="Q45" s="197">
        <v>5.32</v>
      </c>
      <c r="R45" s="197">
        <v>10.34</v>
      </c>
      <c r="S45" s="197">
        <v>6.43</v>
      </c>
      <c r="T45" s="197">
        <v>0</v>
      </c>
      <c r="U45" s="197">
        <v>317.74</v>
      </c>
      <c r="V45" s="197">
        <v>0</v>
      </c>
      <c r="W45" s="197">
        <v>0</v>
      </c>
      <c r="X45" s="197">
        <v>35.979999999999997</v>
      </c>
      <c r="Y45" s="197">
        <v>0</v>
      </c>
      <c r="Z45" s="197">
        <v>65.989999999999995</v>
      </c>
      <c r="AA45" s="197">
        <v>22</v>
      </c>
      <c r="AB45" s="197">
        <v>0</v>
      </c>
      <c r="AC45" s="197">
        <v>5.4</v>
      </c>
      <c r="AD45" s="197">
        <v>0</v>
      </c>
      <c r="AE45" s="197">
        <v>0</v>
      </c>
      <c r="AF45" s="197">
        <v>0</v>
      </c>
      <c r="AG45" s="197">
        <v>25.39</v>
      </c>
      <c r="AH45" s="197">
        <v>0</v>
      </c>
      <c r="AI45" s="197">
        <v>0</v>
      </c>
      <c r="AJ45" s="197">
        <v>0</v>
      </c>
      <c r="AK45" s="197">
        <v>49.43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23.75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158.44</v>
      </c>
      <c r="L46" s="197">
        <v>63.62</v>
      </c>
      <c r="M46" s="197">
        <v>0</v>
      </c>
      <c r="N46" s="197">
        <v>28.8</v>
      </c>
      <c r="O46" s="197">
        <v>48.37</v>
      </c>
      <c r="P46" s="197">
        <v>49.47</v>
      </c>
      <c r="Q46" s="197">
        <v>5.32</v>
      </c>
      <c r="R46" s="197">
        <v>10.34</v>
      </c>
      <c r="S46" s="197">
        <v>6.43</v>
      </c>
      <c r="T46" s="197">
        <v>0</v>
      </c>
      <c r="U46" s="197">
        <v>317.74</v>
      </c>
      <c r="V46" s="197">
        <v>0</v>
      </c>
      <c r="W46" s="197">
        <v>0</v>
      </c>
      <c r="X46" s="197">
        <v>35.979999999999997</v>
      </c>
      <c r="Y46" s="197">
        <v>0</v>
      </c>
      <c r="Z46" s="197">
        <v>65.989999999999995</v>
      </c>
      <c r="AA46" s="197">
        <v>22</v>
      </c>
      <c r="AB46" s="197">
        <v>0</v>
      </c>
      <c r="AC46" s="197">
        <v>5.4</v>
      </c>
      <c r="AD46" s="197">
        <v>0</v>
      </c>
      <c r="AE46" s="197">
        <v>0</v>
      </c>
      <c r="AF46" s="197">
        <v>0</v>
      </c>
      <c r="AG46" s="197">
        <v>38.57</v>
      </c>
      <c r="AH46" s="197">
        <v>0</v>
      </c>
      <c r="AI46" s="197">
        <v>0</v>
      </c>
      <c r="AJ46" s="197">
        <v>0</v>
      </c>
      <c r="AK46" s="197">
        <v>49.6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23.75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158.44</v>
      </c>
      <c r="L47" s="197">
        <v>63.62</v>
      </c>
      <c r="M47" s="197">
        <v>0</v>
      </c>
      <c r="N47" s="197">
        <v>28.8</v>
      </c>
      <c r="O47" s="197">
        <v>48.37</v>
      </c>
      <c r="P47" s="197">
        <v>49.47</v>
      </c>
      <c r="Q47" s="197">
        <v>5.32</v>
      </c>
      <c r="R47" s="197">
        <v>10.34</v>
      </c>
      <c r="S47" s="197">
        <v>6.43</v>
      </c>
      <c r="T47" s="197">
        <v>0</v>
      </c>
      <c r="U47" s="197">
        <v>317.74</v>
      </c>
      <c r="V47" s="197">
        <v>0</v>
      </c>
      <c r="W47" s="197">
        <v>0</v>
      </c>
      <c r="X47" s="197">
        <v>35.979999999999997</v>
      </c>
      <c r="Y47" s="197">
        <v>0</v>
      </c>
      <c r="Z47" s="197">
        <v>65.989999999999995</v>
      </c>
      <c r="AA47" s="197">
        <v>22</v>
      </c>
      <c r="AB47" s="197">
        <v>0</v>
      </c>
      <c r="AC47" s="197">
        <v>7.78</v>
      </c>
      <c r="AD47" s="197">
        <v>0</v>
      </c>
      <c r="AE47" s="197">
        <v>0</v>
      </c>
      <c r="AF47" s="197">
        <v>0</v>
      </c>
      <c r="AG47" s="197">
        <v>24.52</v>
      </c>
      <c r="AH47" s="197">
        <v>0</v>
      </c>
      <c r="AI47" s="197">
        <v>0</v>
      </c>
      <c r="AJ47" s="197">
        <v>0</v>
      </c>
      <c r="AK47" s="197">
        <v>49.11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23.75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158.44</v>
      </c>
      <c r="L48" s="197">
        <v>63.62</v>
      </c>
      <c r="M48" s="197">
        <v>0</v>
      </c>
      <c r="N48" s="197">
        <v>28.8</v>
      </c>
      <c r="O48" s="197">
        <v>48.37</v>
      </c>
      <c r="P48" s="197">
        <v>49.47</v>
      </c>
      <c r="Q48" s="197">
        <v>5.32</v>
      </c>
      <c r="R48" s="197">
        <v>10.34</v>
      </c>
      <c r="S48" s="197">
        <v>6.43</v>
      </c>
      <c r="T48" s="197">
        <v>0</v>
      </c>
      <c r="U48" s="197">
        <v>317.74</v>
      </c>
      <c r="V48" s="197">
        <v>0</v>
      </c>
      <c r="W48" s="197">
        <v>0</v>
      </c>
      <c r="X48" s="197">
        <v>35.979999999999997</v>
      </c>
      <c r="Y48" s="197">
        <v>0</v>
      </c>
      <c r="Z48" s="197">
        <v>65.989999999999995</v>
      </c>
      <c r="AA48" s="197">
        <v>22</v>
      </c>
      <c r="AB48" s="197">
        <v>0</v>
      </c>
      <c r="AC48" s="197">
        <v>7.78</v>
      </c>
      <c r="AD48" s="197">
        <v>0</v>
      </c>
      <c r="AE48" s="197">
        <v>0</v>
      </c>
      <c r="AF48" s="197">
        <v>0</v>
      </c>
      <c r="AG48" s="197">
        <v>24.91</v>
      </c>
      <c r="AH48" s="197">
        <v>9.64</v>
      </c>
      <c r="AI48" s="197">
        <v>0</v>
      </c>
      <c r="AJ48" s="197">
        <v>0</v>
      </c>
      <c r="AK48" s="197">
        <v>49.11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23.75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158.44</v>
      </c>
      <c r="L49" s="197">
        <v>63.62</v>
      </c>
      <c r="M49" s="197">
        <v>0</v>
      </c>
      <c r="N49" s="197">
        <v>28.8</v>
      </c>
      <c r="O49" s="197">
        <v>48.37</v>
      </c>
      <c r="P49" s="197">
        <v>49.47</v>
      </c>
      <c r="Q49" s="197">
        <v>5.32</v>
      </c>
      <c r="R49" s="197">
        <v>10.34</v>
      </c>
      <c r="S49" s="197">
        <v>6.43</v>
      </c>
      <c r="T49" s="197">
        <v>0</v>
      </c>
      <c r="U49" s="197">
        <v>317.74</v>
      </c>
      <c r="V49" s="197">
        <v>0</v>
      </c>
      <c r="W49" s="197">
        <v>0</v>
      </c>
      <c r="X49" s="197">
        <v>35.979999999999997</v>
      </c>
      <c r="Y49" s="197">
        <v>0</v>
      </c>
      <c r="Z49" s="197">
        <v>65.989999999999995</v>
      </c>
      <c r="AA49" s="197">
        <v>22</v>
      </c>
      <c r="AB49" s="197">
        <v>0</v>
      </c>
      <c r="AC49" s="197">
        <v>7.78</v>
      </c>
      <c r="AD49" s="197">
        <v>0</v>
      </c>
      <c r="AE49" s="197">
        <v>0</v>
      </c>
      <c r="AF49" s="197">
        <v>0</v>
      </c>
      <c r="AG49" s="197">
        <v>39.369999999999997</v>
      </c>
      <c r="AH49" s="197">
        <v>0</v>
      </c>
      <c r="AI49" s="197">
        <v>0</v>
      </c>
      <c r="AJ49" s="197">
        <v>0</v>
      </c>
      <c r="AK49" s="197">
        <v>48.47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23.75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158.44</v>
      </c>
      <c r="L50" s="197">
        <v>63.62</v>
      </c>
      <c r="M50" s="197">
        <v>0</v>
      </c>
      <c r="N50" s="197">
        <v>28.8</v>
      </c>
      <c r="O50" s="197">
        <v>48.37</v>
      </c>
      <c r="P50" s="197">
        <v>49.47</v>
      </c>
      <c r="Q50" s="197">
        <v>5.32</v>
      </c>
      <c r="R50" s="197">
        <v>10.34</v>
      </c>
      <c r="S50" s="197">
        <v>6.43</v>
      </c>
      <c r="T50" s="197">
        <v>0</v>
      </c>
      <c r="U50" s="197">
        <v>317.74</v>
      </c>
      <c r="V50" s="197">
        <v>0</v>
      </c>
      <c r="W50" s="197">
        <v>0</v>
      </c>
      <c r="X50" s="197">
        <v>35.979999999999997</v>
      </c>
      <c r="Y50" s="197">
        <v>0</v>
      </c>
      <c r="Z50" s="197">
        <v>65.989999999999995</v>
      </c>
      <c r="AA50" s="197">
        <v>22</v>
      </c>
      <c r="AB50" s="197">
        <v>0</v>
      </c>
      <c r="AC50" s="197">
        <v>7.78</v>
      </c>
      <c r="AD50" s="197">
        <v>0</v>
      </c>
      <c r="AE50" s="197">
        <v>0</v>
      </c>
      <c r="AF50" s="197">
        <v>0</v>
      </c>
      <c r="AG50" s="197">
        <v>45.8</v>
      </c>
      <c r="AH50" s="197">
        <v>0</v>
      </c>
      <c r="AI50" s="197">
        <v>0</v>
      </c>
      <c r="AJ50" s="197">
        <v>0</v>
      </c>
      <c r="AK50" s="197">
        <v>49.6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23.75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158.44</v>
      </c>
      <c r="L51" s="197">
        <v>63.62</v>
      </c>
      <c r="M51" s="197">
        <v>0</v>
      </c>
      <c r="N51" s="197">
        <v>28.8</v>
      </c>
      <c r="O51" s="197">
        <v>48.37</v>
      </c>
      <c r="P51" s="197">
        <v>49.47</v>
      </c>
      <c r="Q51" s="197">
        <v>5.32</v>
      </c>
      <c r="R51" s="197">
        <v>10.34</v>
      </c>
      <c r="S51" s="197">
        <v>6.43</v>
      </c>
      <c r="T51" s="197">
        <v>0</v>
      </c>
      <c r="U51" s="197">
        <v>317.74</v>
      </c>
      <c r="V51" s="197">
        <v>0</v>
      </c>
      <c r="W51" s="197">
        <v>0</v>
      </c>
      <c r="X51" s="197">
        <v>35.979999999999997</v>
      </c>
      <c r="Y51" s="197">
        <v>0</v>
      </c>
      <c r="Z51" s="197">
        <v>65.989999999999995</v>
      </c>
      <c r="AA51" s="197">
        <v>22</v>
      </c>
      <c r="AB51" s="197">
        <v>0</v>
      </c>
      <c r="AC51" s="197">
        <v>7.78</v>
      </c>
      <c r="AD51" s="197">
        <v>0</v>
      </c>
      <c r="AE51" s="197">
        <v>0</v>
      </c>
      <c r="AF51" s="197">
        <v>0</v>
      </c>
      <c r="AG51" s="197">
        <v>45.8</v>
      </c>
      <c r="AH51" s="197">
        <v>0</v>
      </c>
      <c r="AI51" s="197">
        <v>0</v>
      </c>
      <c r="AJ51" s="197">
        <v>0</v>
      </c>
      <c r="AK51" s="197">
        <v>49.11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23.75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158.44</v>
      </c>
      <c r="L52" s="197">
        <v>63.62</v>
      </c>
      <c r="M52" s="197">
        <v>0</v>
      </c>
      <c r="N52" s="197">
        <v>28.8</v>
      </c>
      <c r="O52" s="197">
        <v>48.37</v>
      </c>
      <c r="P52" s="197">
        <v>49.47</v>
      </c>
      <c r="Q52" s="197">
        <v>5.32</v>
      </c>
      <c r="R52" s="197">
        <v>10.34</v>
      </c>
      <c r="S52" s="197">
        <v>6.43</v>
      </c>
      <c r="T52" s="197">
        <v>0</v>
      </c>
      <c r="U52" s="197">
        <v>317.74</v>
      </c>
      <c r="V52" s="197">
        <v>0</v>
      </c>
      <c r="W52" s="197">
        <v>0</v>
      </c>
      <c r="X52" s="197">
        <v>35.979999999999997</v>
      </c>
      <c r="Y52" s="197">
        <v>0</v>
      </c>
      <c r="Z52" s="197">
        <v>65.989999999999995</v>
      </c>
      <c r="AA52" s="197">
        <v>22</v>
      </c>
      <c r="AB52" s="197">
        <v>0</v>
      </c>
      <c r="AC52" s="197">
        <v>2.86</v>
      </c>
      <c r="AD52" s="197">
        <v>0</v>
      </c>
      <c r="AE52" s="197">
        <v>0</v>
      </c>
      <c r="AF52" s="197">
        <v>0</v>
      </c>
      <c r="AG52" s="197">
        <v>45.8</v>
      </c>
      <c r="AH52" s="197">
        <v>0</v>
      </c>
      <c r="AI52" s="197">
        <v>0</v>
      </c>
      <c r="AJ52" s="197">
        <v>0</v>
      </c>
      <c r="AK52" s="197">
        <v>49.27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23.75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158.44</v>
      </c>
      <c r="L53" s="197">
        <v>63.62</v>
      </c>
      <c r="M53" s="197">
        <v>0</v>
      </c>
      <c r="N53" s="197">
        <v>28.8</v>
      </c>
      <c r="O53" s="197">
        <v>48.37</v>
      </c>
      <c r="P53" s="197">
        <v>49.47</v>
      </c>
      <c r="Q53" s="197">
        <v>5.32</v>
      </c>
      <c r="R53" s="197">
        <v>10.34</v>
      </c>
      <c r="S53" s="197">
        <v>6.43</v>
      </c>
      <c r="T53" s="197">
        <v>0</v>
      </c>
      <c r="U53" s="197">
        <v>317.74</v>
      </c>
      <c r="V53" s="197">
        <v>0</v>
      </c>
      <c r="W53" s="197">
        <v>0</v>
      </c>
      <c r="X53" s="197">
        <v>35.979999999999997</v>
      </c>
      <c r="Y53" s="197">
        <v>0</v>
      </c>
      <c r="Z53" s="197">
        <v>65.989999999999995</v>
      </c>
      <c r="AA53" s="197">
        <v>22</v>
      </c>
      <c r="AB53" s="197">
        <v>0</v>
      </c>
      <c r="AC53" s="197">
        <v>8.9600000000000009</v>
      </c>
      <c r="AD53" s="197">
        <v>0</v>
      </c>
      <c r="AE53" s="197">
        <v>0</v>
      </c>
      <c r="AF53" s="197">
        <v>0</v>
      </c>
      <c r="AG53" s="197">
        <v>45.8</v>
      </c>
      <c r="AH53" s="197">
        <v>0</v>
      </c>
      <c r="AI53" s="197">
        <v>0</v>
      </c>
      <c r="AJ53" s="197">
        <v>0</v>
      </c>
      <c r="AK53" s="197">
        <v>49.43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23.75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158.44</v>
      </c>
      <c r="L54" s="197">
        <v>63.62</v>
      </c>
      <c r="M54" s="197">
        <v>0</v>
      </c>
      <c r="N54" s="197">
        <v>28.8</v>
      </c>
      <c r="O54" s="197">
        <v>48.37</v>
      </c>
      <c r="P54" s="197">
        <v>49.47</v>
      </c>
      <c r="Q54" s="197">
        <v>5.32</v>
      </c>
      <c r="R54" s="197">
        <v>10.34</v>
      </c>
      <c r="S54" s="197">
        <v>6.43</v>
      </c>
      <c r="T54" s="197">
        <v>0</v>
      </c>
      <c r="U54" s="197">
        <v>317.74</v>
      </c>
      <c r="V54" s="197">
        <v>0</v>
      </c>
      <c r="W54" s="197">
        <v>0</v>
      </c>
      <c r="X54" s="197">
        <v>35.979999999999997</v>
      </c>
      <c r="Y54" s="197">
        <v>0</v>
      </c>
      <c r="Z54" s="197">
        <v>65.989999999999995</v>
      </c>
      <c r="AA54" s="197">
        <v>22</v>
      </c>
      <c r="AB54" s="197">
        <v>0</v>
      </c>
      <c r="AC54" s="197">
        <v>8.9600000000000009</v>
      </c>
      <c r="AD54" s="197">
        <v>0</v>
      </c>
      <c r="AE54" s="197">
        <v>0</v>
      </c>
      <c r="AF54" s="197">
        <v>0</v>
      </c>
      <c r="AG54" s="197">
        <v>45.8</v>
      </c>
      <c r="AH54" s="197">
        <v>0</v>
      </c>
      <c r="AI54" s="197">
        <v>0</v>
      </c>
      <c r="AJ54" s="197">
        <v>0</v>
      </c>
      <c r="AK54" s="197">
        <v>49.6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23.75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158.44</v>
      </c>
      <c r="L55" s="197">
        <v>63.62</v>
      </c>
      <c r="M55" s="197">
        <v>0</v>
      </c>
      <c r="N55" s="197">
        <v>28.8</v>
      </c>
      <c r="O55" s="197">
        <v>48.37</v>
      </c>
      <c r="P55" s="197">
        <v>49.47</v>
      </c>
      <c r="Q55" s="197">
        <v>1.92</v>
      </c>
      <c r="R55" s="197">
        <v>2.88</v>
      </c>
      <c r="S55" s="197">
        <v>1.92</v>
      </c>
      <c r="T55" s="197">
        <v>0</v>
      </c>
      <c r="U55" s="197">
        <v>317.74</v>
      </c>
      <c r="V55" s="197">
        <v>0</v>
      </c>
      <c r="W55" s="197">
        <v>0</v>
      </c>
      <c r="X55" s="197">
        <v>35.979999999999997</v>
      </c>
      <c r="Y55" s="197">
        <v>0</v>
      </c>
      <c r="Z55" s="197">
        <v>65.989999999999995</v>
      </c>
      <c r="AA55" s="197">
        <v>22</v>
      </c>
      <c r="AB55" s="197">
        <v>0</v>
      </c>
      <c r="AC55" s="197">
        <v>19.100000000000001</v>
      </c>
      <c r="AD55" s="197">
        <v>0</v>
      </c>
      <c r="AE55" s="197">
        <v>0</v>
      </c>
      <c r="AF55" s="197">
        <v>0</v>
      </c>
      <c r="AG55" s="197">
        <v>45.8</v>
      </c>
      <c r="AH55" s="197">
        <v>0</v>
      </c>
      <c r="AI55" s="197">
        <v>0</v>
      </c>
      <c r="AJ55" s="197">
        <v>0</v>
      </c>
      <c r="AK55" s="197">
        <v>49.6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23.75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96.01</v>
      </c>
      <c r="L56" s="197">
        <v>25</v>
      </c>
      <c r="M56" s="197">
        <v>0</v>
      </c>
      <c r="N56" s="197">
        <v>28.8</v>
      </c>
      <c r="O56" s="197">
        <v>48.37</v>
      </c>
      <c r="P56" s="197">
        <v>49.47</v>
      </c>
      <c r="Q56" s="197">
        <v>1.92</v>
      </c>
      <c r="R56" s="197">
        <v>2.88</v>
      </c>
      <c r="S56" s="197">
        <v>1.92</v>
      </c>
      <c r="T56" s="197">
        <v>0</v>
      </c>
      <c r="U56" s="197">
        <v>317.74</v>
      </c>
      <c r="V56" s="197">
        <v>0</v>
      </c>
      <c r="W56" s="197">
        <v>0</v>
      </c>
      <c r="X56" s="197">
        <v>35.979999999999997</v>
      </c>
      <c r="Y56" s="197">
        <v>0</v>
      </c>
      <c r="Z56" s="197">
        <v>65.989999999999995</v>
      </c>
      <c r="AA56" s="197">
        <v>22</v>
      </c>
      <c r="AB56" s="197">
        <v>0</v>
      </c>
      <c r="AC56" s="197">
        <v>19.100000000000001</v>
      </c>
      <c r="AD56" s="197">
        <v>0</v>
      </c>
      <c r="AE56" s="197">
        <v>0</v>
      </c>
      <c r="AF56" s="197">
        <v>0</v>
      </c>
      <c r="AG56" s="197">
        <v>45.8</v>
      </c>
      <c r="AH56" s="197">
        <v>0</v>
      </c>
      <c r="AI56" s="197">
        <v>0</v>
      </c>
      <c r="AJ56" s="197">
        <v>0</v>
      </c>
      <c r="AK56" s="197">
        <v>49.92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23.75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158.44</v>
      </c>
      <c r="L57" s="197">
        <v>25</v>
      </c>
      <c r="M57" s="197">
        <v>0</v>
      </c>
      <c r="N57" s="197">
        <v>28.8</v>
      </c>
      <c r="O57" s="197">
        <v>48.37</v>
      </c>
      <c r="P57" s="197">
        <v>49.47</v>
      </c>
      <c r="Q57" s="197">
        <v>1.92</v>
      </c>
      <c r="R57" s="197">
        <v>2.88</v>
      </c>
      <c r="S57" s="197">
        <v>1.92</v>
      </c>
      <c r="T57" s="197">
        <v>0</v>
      </c>
      <c r="U57" s="197">
        <v>317.74</v>
      </c>
      <c r="V57" s="197">
        <v>0</v>
      </c>
      <c r="W57" s="197">
        <v>0</v>
      </c>
      <c r="X57" s="197">
        <v>35.979999999999997</v>
      </c>
      <c r="Y57" s="197">
        <v>0</v>
      </c>
      <c r="Z57" s="197">
        <v>65.989999999999995</v>
      </c>
      <c r="AA57" s="197">
        <v>22</v>
      </c>
      <c r="AB57" s="197">
        <v>0</v>
      </c>
      <c r="AC57" s="197">
        <v>19.100000000000001</v>
      </c>
      <c r="AD57" s="197">
        <v>0</v>
      </c>
      <c r="AE57" s="197">
        <v>0</v>
      </c>
      <c r="AF57" s="197">
        <v>0</v>
      </c>
      <c r="AG57" s="197">
        <v>49.82</v>
      </c>
      <c r="AH57" s="197">
        <v>0</v>
      </c>
      <c r="AI57" s="197">
        <v>0</v>
      </c>
      <c r="AJ57" s="197">
        <v>0</v>
      </c>
      <c r="AK57" s="197">
        <v>49.92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23.75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110.89</v>
      </c>
      <c r="L58" s="197">
        <v>25</v>
      </c>
      <c r="M58" s="197">
        <v>0</v>
      </c>
      <c r="N58" s="197">
        <v>28.8</v>
      </c>
      <c r="O58" s="197">
        <v>48.37</v>
      </c>
      <c r="P58" s="197">
        <v>49.47</v>
      </c>
      <c r="Q58" s="197">
        <v>1.92</v>
      </c>
      <c r="R58" s="197">
        <v>2.88</v>
      </c>
      <c r="S58" s="197">
        <v>1.92</v>
      </c>
      <c r="T58" s="197">
        <v>0</v>
      </c>
      <c r="U58" s="197">
        <v>317.74</v>
      </c>
      <c r="V58" s="197">
        <v>0</v>
      </c>
      <c r="W58" s="197">
        <v>0</v>
      </c>
      <c r="X58" s="197">
        <v>35.979999999999997</v>
      </c>
      <c r="Y58" s="197">
        <v>0</v>
      </c>
      <c r="Z58" s="197">
        <v>65.989999999999995</v>
      </c>
      <c r="AA58" s="197">
        <v>22</v>
      </c>
      <c r="AB58" s="197">
        <v>0</v>
      </c>
      <c r="AC58" s="197">
        <v>8.9600000000000009</v>
      </c>
      <c r="AD58" s="197">
        <v>0</v>
      </c>
      <c r="AE58" s="197">
        <v>0</v>
      </c>
      <c r="AF58" s="197">
        <v>0</v>
      </c>
      <c r="AG58" s="197">
        <v>49.82</v>
      </c>
      <c r="AH58" s="197">
        <v>0</v>
      </c>
      <c r="AI58" s="197">
        <v>0</v>
      </c>
      <c r="AJ58" s="197">
        <v>0</v>
      </c>
      <c r="AK58" s="197">
        <v>49.92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23.75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110.89</v>
      </c>
      <c r="L59" s="197">
        <v>25</v>
      </c>
      <c r="M59" s="197">
        <v>0</v>
      </c>
      <c r="N59" s="197">
        <v>28.8</v>
      </c>
      <c r="O59" s="197">
        <v>48.37</v>
      </c>
      <c r="P59" s="197">
        <v>49.47</v>
      </c>
      <c r="Q59" s="197">
        <v>1.92</v>
      </c>
      <c r="R59" s="197">
        <v>2.88</v>
      </c>
      <c r="S59" s="197">
        <v>1.92</v>
      </c>
      <c r="T59" s="197">
        <v>0</v>
      </c>
      <c r="U59" s="197">
        <v>317.74</v>
      </c>
      <c r="V59" s="197">
        <v>0</v>
      </c>
      <c r="W59" s="197">
        <v>0</v>
      </c>
      <c r="X59" s="197">
        <v>35.979999999999997</v>
      </c>
      <c r="Y59" s="197">
        <v>0</v>
      </c>
      <c r="Z59" s="197">
        <v>65.989999999999995</v>
      </c>
      <c r="AA59" s="197">
        <v>9.6</v>
      </c>
      <c r="AB59" s="197">
        <v>0</v>
      </c>
      <c r="AC59" s="197">
        <v>7.32</v>
      </c>
      <c r="AD59" s="197">
        <v>0</v>
      </c>
      <c r="AE59" s="197">
        <v>0</v>
      </c>
      <c r="AF59" s="197">
        <v>0</v>
      </c>
      <c r="AG59" s="197">
        <v>49.82</v>
      </c>
      <c r="AH59" s="197">
        <v>0</v>
      </c>
      <c r="AI59" s="197">
        <v>0</v>
      </c>
      <c r="AJ59" s="197">
        <v>0</v>
      </c>
      <c r="AK59" s="197">
        <v>49.92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23.75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77.430000000000007</v>
      </c>
      <c r="L60" s="197">
        <v>25</v>
      </c>
      <c r="M60" s="197">
        <v>0</v>
      </c>
      <c r="N60" s="197">
        <v>28.8</v>
      </c>
      <c r="O60" s="197">
        <v>48.37</v>
      </c>
      <c r="P60" s="197">
        <v>49.47</v>
      </c>
      <c r="Q60" s="197">
        <v>1.92</v>
      </c>
      <c r="R60" s="197">
        <v>2.88</v>
      </c>
      <c r="S60" s="197">
        <v>1.92</v>
      </c>
      <c r="T60" s="197">
        <v>0</v>
      </c>
      <c r="U60" s="197">
        <v>317.74</v>
      </c>
      <c r="V60" s="197">
        <v>0</v>
      </c>
      <c r="W60" s="197">
        <v>0</v>
      </c>
      <c r="X60" s="197">
        <v>35.979999999999997</v>
      </c>
      <c r="Y60" s="197">
        <v>0</v>
      </c>
      <c r="Z60" s="197">
        <v>65.989999999999995</v>
      </c>
      <c r="AA60" s="197">
        <v>9.6</v>
      </c>
      <c r="AB60" s="197">
        <v>0</v>
      </c>
      <c r="AC60" s="197">
        <v>8.9600000000000009</v>
      </c>
      <c r="AD60" s="197">
        <v>0</v>
      </c>
      <c r="AE60" s="197">
        <v>0</v>
      </c>
      <c r="AF60" s="197">
        <v>0</v>
      </c>
      <c r="AG60" s="197">
        <v>49.82</v>
      </c>
      <c r="AH60" s="197">
        <v>0</v>
      </c>
      <c r="AI60" s="197">
        <v>0</v>
      </c>
      <c r="AJ60" s="197">
        <v>0</v>
      </c>
      <c r="AK60" s="197">
        <v>49.92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23.75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141.13</v>
      </c>
      <c r="L61" s="197">
        <v>25</v>
      </c>
      <c r="M61" s="197">
        <v>0</v>
      </c>
      <c r="N61" s="197">
        <v>28.8</v>
      </c>
      <c r="O61" s="197">
        <v>48.37</v>
      </c>
      <c r="P61" s="197">
        <v>49.47</v>
      </c>
      <c r="Q61" s="197">
        <v>1.92</v>
      </c>
      <c r="R61" s="197">
        <v>2.88</v>
      </c>
      <c r="S61" s="197">
        <v>1.92</v>
      </c>
      <c r="T61" s="197">
        <v>0</v>
      </c>
      <c r="U61" s="197">
        <v>317.74</v>
      </c>
      <c r="V61" s="197">
        <v>0</v>
      </c>
      <c r="W61" s="197">
        <v>0</v>
      </c>
      <c r="X61" s="197">
        <v>35.979999999999997</v>
      </c>
      <c r="Y61" s="197">
        <v>0</v>
      </c>
      <c r="Z61" s="197">
        <v>65.989999999999995</v>
      </c>
      <c r="AA61" s="197">
        <v>9.6</v>
      </c>
      <c r="AB61" s="197">
        <v>0</v>
      </c>
      <c r="AC61" s="197">
        <v>8.9600000000000009</v>
      </c>
      <c r="AD61" s="197">
        <v>0</v>
      </c>
      <c r="AE61" s="197">
        <v>0</v>
      </c>
      <c r="AF61" s="197">
        <v>0</v>
      </c>
      <c r="AG61" s="197">
        <v>49.82</v>
      </c>
      <c r="AH61" s="197">
        <v>0</v>
      </c>
      <c r="AI61" s="197">
        <v>0</v>
      </c>
      <c r="AJ61" s="197">
        <v>0</v>
      </c>
      <c r="AK61" s="197">
        <v>49.92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23.75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90.73</v>
      </c>
      <c r="L62" s="197">
        <v>25</v>
      </c>
      <c r="M62" s="197">
        <v>0</v>
      </c>
      <c r="N62" s="197">
        <v>28.8</v>
      </c>
      <c r="O62" s="197">
        <v>48.37</v>
      </c>
      <c r="P62" s="197">
        <v>49.47</v>
      </c>
      <c r="Q62" s="197">
        <v>1.92</v>
      </c>
      <c r="R62" s="197">
        <v>2.88</v>
      </c>
      <c r="S62" s="197">
        <v>1.92</v>
      </c>
      <c r="T62" s="197">
        <v>0</v>
      </c>
      <c r="U62" s="197">
        <v>317.74</v>
      </c>
      <c r="V62" s="197">
        <v>0</v>
      </c>
      <c r="W62" s="197">
        <v>0</v>
      </c>
      <c r="X62" s="197">
        <v>35.979999999999997</v>
      </c>
      <c r="Y62" s="197">
        <v>0</v>
      </c>
      <c r="Z62" s="197">
        <v>65.989999999999995</v>
      </c>
      <c r="AA62" s="197">
        <v>9.6</v>
      </c>
      <c r="AB62" s="197">
        <v>0</v>
      </c>
      <c r="AC62" s="197">
        <v>19.100000000000001</v>
      </c>
      <c r="AD62" s="197">
        <v>0</v>
      </c>
      <c r="AE62" s="197">
        <v>0</v>
      </c>
      <c r="AF62" s="197">
        <v>0</v>
      </c>
      <c r="AG62" s="197">
        <v>49.82</v>
      </c>
      <c r="AH62" s="197">
        <v>0</v>
      </c>
      <c r="AI62" s="197">
        <v>0</v>
      </c>
      <c r="AJ62" s="197">
        <v>0</v>
      </c>
      <c r="AK62" s="197">
        <v>49.92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23.75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77.430000000000007</v>
      </c>
      <c r="L63" s="197">
        <v>25</v>
      </c>
      <c r="M63" s="197">
        <v>0</v>
      </c>
      <c r="N63" s="197">
        <v>28.8</v>
      </c>
      <c r="O63" s="197">
        <v>48.37</v>
      </c>
      <c r="P63" s="197">
        <v>49.47</v>
      </c>
      <c r="Q63" s="197">
        <v>1.92</v>
      </c>
      <c r="R63" s="197">
        <v>2.88</v>
      </c>
      <c r="S63" s="197">
        <v>1.92</v>
      </c>
      <c r="T63" s="197">
        <v>0</v>
      </c>
      <c r="U63" s="197">
        <v>317.74</v>
      </c>
      <c r="V63" s="197">
        <v>0</v>
      </c>
      <c r="W63" s="197">
        <v>0</v>
      </c>
      <c r="X63" s="197">
        <v>35.979999999999997</v>
      </c>
      <c r="Y63" s="197">
        <v>0</v>
      </c>
      <c r="Z63" s="197">
        <v>65.989999999999995</v>
      </c>
      <c r="AA63" s="197">
        <v>9.6</v>
      </c>
      <c r="AB63" s="197">
        <v>0</v>
      </c>
      <c r="AC63" s="197">
        <v>19.100000000000001</v>
      </c>
      <c r="AD63" s="197">
        <v>0</v>
      </c>
      <c r="AE63" s="197">
        <v>0</v>
      </c>
      <c r="AF63" s="197">
        <v>0</v>
      </c>
      <c r="AG63" s="197">
        <v>49.82</v>
      </c>
      <c r="AH63" s="197">
        <v>0</v>
      </c>
      <c r="AI63" s="197">
        <v>0</v>
      </c>
      <c r="AJ63" s="197">
        <v>0</v>
      </c>
      <c r="AK63" s="197">
        <v>49.92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23.75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110.89</v>
      </c>
      <c r="L64" s="197">
        <v>25</v>
      </c>
      <c r="M64" s="197">
        <v>0</v>
      </c>
      <c r="N64" s="197">
        <v>28.8</v>
      </c>
      <c r="O64" s="197">
        <v>48.37</v>
      </c>
      <c r="P64" s="197">
        <v>49.47</v>
      </c>
      <c r="Q64" s="197">
        <v>1.92</v>
      </c>
      <c r="R64" s="197">
        <v>2.88</v>
      </c>
      <c r="S64" s="197">
        <v>1.92</v>
      </c>
      <c r="T64" s="197">
        <v>0</v>
      </c>
      <c r="U64" s="197">
        <v>317.74</v>
      </c>
      <c r="V64" s="197">
        <v>0</v>
      </c>
      <c r="W64" s="197">
        <v>0</v>
      </c>
      <c r="X64" s="197">
        <v>35.979999999999997</v>
      </c>
      <c r="Y64" s="197">
        <v>0</v>
      </c>
      <c r="Z64" s="197">
        <v>65.989999999999995</v>
      </c>
      <c r="AA64" s="197">
        <v>9.6</v>
      </c>
      <c r="AB64" s="197">
        <v>0</v>
      </c>
      <c r="AC64" s="197">
        <v>12.6</v>
      </c>
      <c r="AD64" s="197">
        <v>0</v>
      </c>
      <c r="AE64" s="197">
        <v>0</v>
      </c>
      <c r="AF64" s="197">
        <v>0</v>
      </c>
      <c r="AG64" s="197">
        <v>49.82</v>
      </c>
      <c r="AH64" s="197">
        <v>0</v>
      </c>
      <c r="AI64" s="197">
        <v>0</v>
      </c>
      <c r="AJ64" s="197">
        <v>0</v>
      </c>
      <c r="AK64" s="197">
        <v>49.92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23.75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110.89</v>
      </c>
      <c r="L65" s="197">
        <v>25</v>
      </c>
      <c r="M65" s="197">
        <v>0</v>
      </c>
      <c r="N65" s="197">
        <v>28.8</v>
      </c>
      <c r="O65" s="197">
        <v>48.37</v>
      </c>
      <c r="P65" s="197">
        <v>49.47</v>
      </c>
      <c r="Q65" s="197">
        <v>1.92</v>
      </c>
      <c r="R65" s="197">
        <v>2.88</v>
      </c>
      <c r="S65" s="197">
        <v>1.92</v>
      </c>
      <c r="T65" s="197">
        <v>0</v>
      </c>
      <c r="U65" s="197">
        <v>317.74</v>
      </c>
      <c r="V65" s="197">
        <v>0</v>
      </c>
      <c r="W65" s="197">
        <v>0</v>
      </c>
      <c r="X65" s="197">
        <v>35.979999999999997</v>
      </c>
      <c r="Y65" s="197">
        <v>0</v>
      </c>
      <c r="Z65" s="197">
        <v>65.989999999999995</v>
      </c>
      <c r="AA65" s="197">
        <v>9.6</v>
      </c>
      <c r="AB65" s="197">
        <v>0</v>
      </c>
      <c r="AC65" s="197">
        <v>8.9600000000000009</v>
      </c>
      <c r="AD65" s="197">
        <v>0</v>
      </c>
      <c r="AE65" s="197">
        <v>0</v>
      </c>
      <c r="AF65" s="197">
        <v>0</v>
      </c>
      <c r="AG65" s="197">
        <v>49.82</v>
      </c>
      <c r="AH65" s="197">
        <v>0</v>
      </c>
      <c r="AI65" s="197">
        <v>0</v>
      </c>
      <c r="AJ65" s="197">
        <v>0</v>
      </c>
      <c r="AK65" s="197">
        <v>49.92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23.75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141.13</v>
      </c>
      <c r="L66" s="197">
        <v>25</v>
      </c>
      <c r="M66" s="197">
        <v>0</v>
      </c>
      <c r="N66" s="197">
        <v>28.8</v>
      </c>
      <c r="O66" s="197">
        <v>48.37</v>
      </c>
      <c r="P66" s="197">
        <v>49.47</v>
      </c>
      <c r="Q66" s="197">
        <v>1.92</v>
      </c>
      <c r="R66" s="197">
        <v>2.88</v>
      </c>
      <c r="S66" s="197">
        <v>1.92</v>
      </c>
      <c r="T66" s="197">
        <v>0</v>
      </c>
      <c r="U66" s="197">
        <v>317.74</v>
      </c>
      <c r="V66" s="197">
        <v>0</v>
      </c>
      <c r="W66" s="197">
        <v>0</v>
      </c>
      <c r="X66" s="197">
        <v>35.979999999999997</v>
      </c>
      <c r="Y66" s="197">
        <v>0</v>
      </c>
      <c r="Z66" s="197">
        <v>65.989999999999995</v>
      </c>
      <c r="AA66" s="197">
        <v>9.6</v>
      </c>
      <c r="AB66" s="197">
        <v>0</v>
      </c>
      <c r="AC66" s="197">
        <v>8.9600000000000009</v>
      </c>
      <c r="AD66" s="197">
        <v>0</v>
      </c>
      <c r="AE66" s="197">
        <v>0</v>
      </c>
      <c r="AF66" s="197">
        <v>0</v>
      </c>
      <c r="AG66" s="197">
        <v>49.82</v>
      </c>
      <c r="AH66" s="197">
        <v>0</v>
      </c>
      <c r="AI66" s="197">
        <v>0</v>
      </c>
      <c r="AJ66" s="197">
        <v>0</v>
      </c>
      <c r="AK66" s="197">
        <v>49.92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23.75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90.73</v>
      </c>
      <c r="L67" s="197">
        <v>25</v>
      </c>
      <c r="M67" s="197">
        <v>0</v>
      </c>
      <c r="N67" s="197">
        <v>28.8</v>
      </c>
      <c r="O67" s="197">
        <v>48.37</v>
      </c>
      <c r="P67" s="197">
        <v>49.47</v>
      </c>
      <c r="Q67" s="197">
        <v>1.92</v>
      </c>
      <c r="R67" s="197">
        <v>2.88</v>
      </c>
      <c r="S67" s="197">
        <v>1.92</v>
      </c>
      <c r="T67" s="197">
        <v>0</v>
      </c>
      <c r="U67" s="197">
        <v>317.74</v>
      </c>
      <c r="V67" s="197">
        <v>0</v>
      </c>
      <c r="W67" s="197">
        <v>0</v>
      </c>
      <c r="X67" s="197">
        <v>35.979999999999997</v>
      </c>
      <c r="Y67" s="197">
        <v>0</v>
      </c>
      <c r="Z67" s="197">
        <v>65.989999999999995</v>
      </c>
      <c r="AA67" s="197">
        <v>22</v>
      </c>
      <c r="AB67" s="197">
        <v>0</v>
      </c>
      <c r="AC67" s="197">
        <v>8.9600000000000009</v>
      </c>
      <c r="AD67" s="197">
        <v>0</v>
      </c>
      <c r="AE67" s="197">
        <v>0</v>
      </c>
      <c r="AF67" s="197">
        <v>0</v>
      </c>
      <c r="AG67" s="197">
        <v>49.82</v>
      </c>
      <c r="AH67" s="197">
        <v>0</v>
      </c>
      <c r="AI67" s="197">
        <v>0</v>
      </c>
      <c r="AJ67" s="197">
        <v>0</v>
      </c>
      <c r="AK67" s="197">
        <v>49.92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23.75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158.44</v>
      </c>
      <c r="L68" s="197">
        <v>25</v>
      </c>
      <c r="M68" s="197">
        <v>0</v>
      </c>
      <c r="N68" s="197">
        <v>28.8</v>
      </c>
      <c r="O68" s="197">
        <v>48.37</v>
      </c>
      <c r="P68" s="197">
        <v>49.47</v>
      </c>
      <c r="Q68" s="197">
        <v>1.92</v>
      </c>
      <c r="R68" s="197">
        <v>2.88</v>
      </c>
      <c r="S68" s="197">
        <v>1.92</v>
      </c>
      <c r="T68" s="197">
        <v>0</v>
      </c>
      <c r="U68" s="197">
        <v>317.74</v>
      </c>
      <c r="V68" s="197">
        <v>0</v>
      </c>
      <c r="W68" s="197">
        <v>0</v>
      </c>
      <c r="X68" s="197">
        <v>35.979999999999997</v>
      </c>
      <c r="Y68" s="197">
        <v>0</v>
      </c>
      <c r="Z68" s="197">
        <v>65.989999999999995</v>
      </c>
      <c r="AA68" s="197">
        <v>22</v>
      </c>
      <c r="AB68" s="197">
        <v>0</v>
      </c>
      <c r="AC68" s="197">
        <v>8.9600000000000009</v>
      </c>
      <c r="AD68" s="197">
        <v>0</v>
      </c>
      <c r="AE68" s="197">
        <v>0</v>
      </c>
      <c r="AF68" s="197">
        <v>0</v>
      </c>
      <c r="AG68" s="197">
        <v>49.82</v>
      </c>
      <c r="AH68" s="197">
        <v>0</v>
      </c>
      <c r="AI68" s="197">
        <v>0</v>
      </c>
      <c r="AJ68" s="197">
        <v>0</v>
      </c>
      <c r="AK68" s="197">
        <v>49.92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17.920000000000002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158.44</v>
      </c>
      <c r="L69" s="197">
        <v>63.62</v>
      </c>
      <c r="M69" s="197">
        <v>0</v>
      </c>
      <c r="N69" s="197">
        <v>28.8</v>
      </c>
      <c r="O69" s="197">
        <v>48.37</v>
      </c>
      <c r="P69" s="197">
        <v>49.47</v>
      </c>
      <c r="Q69" s="197">
        <v>5.32</v>
      </c>
      <c r="R69" s="197">
        <v>10.34</v>
      </c>
      <c r="S69" s="197">
        <v>6.4</v>
      </c>
      <c r="T69" s="197">
        <v>0</v>
      </c>
      <c r="U69" s="197">
        <v>317.74</v>
      </c>
      <c r="V69" s="197">
        <v>0</v>
      </c>
      <c r="W69" s="197">
        <v>0</v>
      </c>
      <c r="X69" s="197">
        <v>35.979999999999997</v>
      </c>
      <c r="Y69" s="197">
        <v>0</v>
      </c>
      <c r="Z69" s="197">
        <v>65.989999999999995</v>
      </c>
      <c r="AA69" s="197">
        <v>22</v>
      </c>
      <c r="AB69" s="197">
        <v>0</v>
      </c>
      <c r="AC69" s="197">
        <v>8.9600000000000009</v>
      </c>
      <c r="AD69" s="197">
        <v>0</v>
      </c>
      <c r="AE69" s="197">
        <v>0</v>
      </c>
      <c r="AF69" s="197">
        <v>0</v>
      </c>
      <c r="AG69" s="197">
        <v>49.82</v>
      </c>
      <c r="AH69" s="197">
        <v>0</v>
      </c>
      <c r="AI69" s="197">
        <v>0</v>
      </c>
      <c r="AJ69" s="197">
        <v>0</v>
      </c>
      <c r="AK69" s="197">
        <v>49.92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9.48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158.44</v>
      </c>
      <c r="L70" s="197">
        <v>63.62</v>
      </c>
      <c r="M70" s="197">
        <v>0</v>
      </c>
      <c r="N70" s="197">
        <v>28.8</v>
      </c>
      <c r="O70" s="197">
        <v>48.37</v>
      </c>
      <c r="P70" s="197">
        <v>49.47</v>
      </c>
      <c r="Q70" s="197">
        <v>5.32</v>
      </c>
      <c r="R70" s="197">
        <v>10.34</v>
      </c>
      <c r="S70" s="197">
        <v>6.43</v>
      </c>
      <c r="T70" s="197">
        <v>0</v>
      </c>
      <c r="U70" s="197">
        <v>317.74</v>
      </c>
      <c r="V70" s="197">
        <v>0</v>
      </c>
      <c r="W70" s="197">
        <v>0</v>
      </c>
      <c r="X70" s="197">
        <v>35.979999999999997</v>
      </c>
      <c r="Y70" s="197">
        <v>0</v>
      </c>
      <c r="Z70" s="197">
        <v>65.989999999999995</v>
      </c>
      <c r="AA70" s="197">
        <v>22</v>
      </c>
      <c r="AB70" s="197">
        <v>0</v>
      </c>
      <c r="AC70" s="197">
        <v>8.9600000000000009</v>
      </c>
      <c r="AD70" s="197">
        <v>0</v>
      </c>
      <c r="AE70" s="197">
        <v>0</v>
      </c>
      <c r="AF70" s="197">
        <v>0</v>
      </c>
      <c r="AG70" s="197">
        <v>49.82</v>
      </c>
      <c r="AH70" s="197">
        <v>0</v>
      </c>
      <c r="AI70" s="197">
        <v>0</v>
      </c>
      <c r="AJ70" s="197">
        <v>0</v>
      </c>
      <c r="AK70" s="197">
        <v>49.92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4.1399999999999997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158.44</v>
      </c>
      <c r="L71" s="197">
        <v>63.62</v>
      </c>
      <c r="M71" s="197">
        <v>0</v>
      </c>
      <c r="N71" s="197">
        <v>28.8</v>
      </c>
      <c r="O71" s="197">
        <v>48.37</v>
      </c>
      <c r="P71" s="197">
        <v>49.47</v>
      </c>
      <c r="Q71" s="197">
        <v>5.32</v>
      </c>
      <c r="R71" s="197">
        <v>10.34</v>
      </c>
      <c r="S71" s="197">
        <v>6.43</v>
      </c>
      <c r="T71" s="197">
        <v>0</v>
      </c>
      <c r="U71" s="197">
        <v>317.74</v>
      </c>
      <c r="V71" s="197">
        <v>0</v>
      </c>
      <c r="W71" s="197">
        <v>0</v>
      </c>
      <c r="X71" s="197">
        <v>35.979999999999997</v>
      </c>
      <c r="Y71" s="197">
        <v>0</v>
      </c>
      <c r="Z71" s="197">
        <v>65.989999999999995</v>
      </c>
      <c r="AA71" s="197">
        <v>22</v>
      </c>
      <c r="AB71" s="197">
        <v>0</v>
      </c>
      <c r="AC71" s="197">
        <v>8.9600000000000009</v>
      </c>
      <c r="AD71" s="197">
        <v>0</v>
      </c>
      <c r="AE71" s="197">
        <v>0</v>
      </c>
      <c r="AF71" s="197">
        <v>0</v>
      </c>
      <c r="AG71" s="197">
        <v>49.82</v>
      </c>
      <c r="AH71" s="197">
        <v>0</v>
      </c>
      <c r="AI71" s="197">
        <v>0</v>
      </c>
      <c r="AJ71" s="197">
        <v>0</v>
      </c>
      <c r="AK71" s="197">
        <v>49.92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0.83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158.44</v>
      </c>
      <c r="L72" s="197">
        <v>63.62</v>
      </c>
      <c r="M72" s="197">
        <v>0</v>
      </c>
      <c r="N72" s="197">
        <v>28.8</v>
      </c>
      <c r="O72" s="197">
        <v>48.37</v>
      </c>
      <c r="P72" s="197">
        <v>49.47</v>
      </c>
      <c r="Q72" s="197">
        <v>5.32</v>
      </c>
      <c r="R72" s="197">
        <v>10.34</v>
      </c>
      <c r="S72" s="197">
        <v>6.43</v>
      </c>
      <c r="T72" s="197">
        <v>0</v>
      </c>
      <c r="U72" s="197">
        <v>317.74</v>
      </c>
      <c r="V72" s="197">
        <v>0</v>
      </c>
      <c r="W72" s="197">
        <v>0</v>
      </c>
      <c r="X72" s="197">
        <v>35.979999999999997</v>
      </c>
      <c r="Y72" s="197">
        <v>0</v>
      </c>
      <c r="Z72" s="197">
        <v>65.989999999999995</v>
      </c>
      <c r="AA72" s="197">
        <v>22</v>
      </c>
      <c r="AB72" s="197">
        <v>0</v>
      </c>
      <c r="AC72" s="197">
        <v>8.9600000000000009</v>
      </c>
      <c r="AD72" s="197">
        <v>0</v>
      </c>
      <c r="AE72" s="197">
        <v>0</v>
      </c>
      <c r="AF72" s="197">
        <v>0</v>
      </c>
      <c r="AG72" s="197">
        <v>49.82</v>
      </c>
      <c r="AH72" s="197">
        <v>0</v>
      </c>
      <c r="AI72" s="197">
        <v>0</v>
      </c>
      <c r="AJ72" s="197">
        <v>0</v>
      </c>
      <c r="AK72" s="197">
        <v>49.92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0.12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158.44</v>
      </c>
      <c r="L73" s="197">
        <v>63.62</v>
      </c>
      <c r="M73" s="197">
        <v>0</v>
      </c>
      <c r="N73" s="197">
        <v>28.8</v>
      </c>
      <c r="O73" s="197">
        <v>48.37</v>
      </c>
      <c r="P73" s="197">
        <v>49.47</v>
      </c>
      <c r="Q73" s="197">
        <v>5.32</v>
      </c>
      <c r="R73" s="197">
        <v>10.34</v>
      </c>
      <c r="S73" s="197">
        <v>6.43</v>
      </c>
      <c r="T73" s="197">
        <v>0</v>
      </c>
      <c r="U73" s="197">
        <v>317.74</v>
      </c>
      <c r="V73" s="197">
        <v>0</v>
      </c>
      <c r="W73" s="197">
        <v>0</v>
      </c>
      <c r="X73" s="197">
        <v>35.979999999999997</v>
      </c>
      <c r="Y73" s="197">
        <v>0</v>
      </c>
      <c r="Z73" s="197">
        <v>65.989999999999995</v>
      </c>
      <c r="AA73" s="197">
        <v>22</v>
      </c>
      <c r="AB73" s="197">
        <v>0</v>
      </c>
      <c r="AC73" s="197">
        <v>8.9600000000000009</v>
      </c>
      <c r="AD73" s="197">
        <v>0</v>
      </c>
      <c r="AE73" s="197">
        <v>0</v>
      </c>
      <c r="AF73" s="197">
        <v>0</v>
      </c>
      <c r="AG73" s="197">
        <v>49.82</v>
      </c>
      <c r="AH73" s="197">
        <v>0</v>
      </c>
      <c r="AI73" s="197">
        <v>0</v>
      </c>
      <c r="AJ73" s="197">
        <v>0</v>
      </c>
      <c r="AK73" s="197">
        <v>49.43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158.44</v>
      </c>
      <c r="L74" s="197">
        <v>63.62</v>
      </c>
      <c r="M74" s="197">
        <v>0</v>
      </c>
      <c r="N74" s="197">
        <v>28.8</v>
      </c>
      <c r="O74" s="197">
        <v>48.37</v>
      </c>
      <c r="P74" s="197">
        <v>49.47</v>
      </c>
      <c r="Q74" s="197">
        <v>5.32</v>
      </c>
      <c r="R74" s="197">
        <v>10.34</v>
      </c>
      <c r="S74" s="197">
        <v>6.43</v>
      </c>
      <c r="T74" s="197">
        <v>0</v>
      </c>
      <c r="U74" s="197">
        <v>317.74</v>
      </c>
      <c r="V74" s="197">
        <v>0</v>
      </c>
      <c r="W74" s="197">
        <v>0</v>
      </c>
      <c r="X74" s="197">
        <v>35.979999999999997</v>
      </c>
      <c r="Y74" s="197">
        <v>0</v>
      </c>
      <c r="Z74" s="197">
        <v>65.989999999999995</v>
      </c>
      <c r="AA74" s="197">
        <v>22</v>
      </c>
      <c r="AB74" s="197">
        <v>0</v>
      </c>
      <c r="AC74" s="197">
        <v>8.9600000000000009</v>
      </c>
      <c r="AD74" s="197">
        <v>0</v>
      </c>
      <c r="AE74" s="197">
        <v>0</v>
      </c>
      <c r="AF74" s="197">
        <v>0</v>
      </c>
      <c r="AG74" s="197">
        <v>49.82</v>
      </c>
      <c r="AH74" s="197">
        <v>0</v>
      </c>
      <c r="AI74" s="197">
        <v>0</v>
      </c>
      <c r="AJ74" s="197">
        <v>0</v>
      </c>
      <c r="AK74" s="197">
        <v>49.92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158.44</v>
      </c>
      <c r="L75" s="197">
        <v>63.62</v>
      </c>
      <c r="M75" s="197">
        <v>0</v>
      </c>
      <c r="N75" s="197">
        <v>28.8</v>
      </c>
      <c r="O75" s="197">
        <v>48.37</v>
      </c>
      <c r="P75" s="197">
        <v>49.47</v>
      </c>
      <c r="Q75" s="197">
        <v>5.32</v>
      </c>
      <c r="R75" s="197">
        <v>10.34</v>
      </c>
      <c r="S75" s="197">
        <v>6.43</v>
      </c>
      <c r="T75" s="197">
        <v>0</v>
      </c>
      <c r="U75" s="197">
        <v>317.74</v>
      </c>
      <c r="V75" s="197">
        <v>0</v>
      </c>
      <c r="W75" s="197">
        <v>0</v>
      </c>
      <c r="X75" s="197">
        <v>35.979999999999997</v>
      </c>
      <c r="Y75" s="197">
        <v>0</v>
      </c>
      <c r="Z75" s="197">
        <v>65.989999999999995</v>
      </c>
      <c r="AA75" s="197">
        <v>22</v>
      </c>
      <c r="AB75" s="197">
        <v>0</v>
      </c>
      <c r="AC75" s="197">
        <v>8.9600000000000009</v>
      </c>
      <c r="AD75" s="197">
        <v>0</v>
      </c>
      <c r="AE75" s="197">
        <v>0</v>
      </c>
      <c r="AF75" s="197">
        <v>0</v>
      </c>
      <c r="AG75" s="197">
        <v>49.82</v>
      </c>
      <c r="AH75" s="197">
        <v>0</v>
      </c>
      <c r="AI75" s="197">
        <v>0</v>
      </c>
      <c r="AJ75" s="197">
        <v>0</v>
      </c>
      <c r="AK75" s="197">
        <v>49.92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158.44</v>
      </c>
      <c r="L76" s="197">
        <v>63.62</v>
      </c>
      <c r="M76" s="197">
        <v>0</v>
      </c>
      <c r="N76" s="197">
        <v>28.8</v>
      </c>
      <c r="O76" s="197">
        <v>48.37</v>
      </c>
      <c r="P76" s="197">
        <v>49.47</v>
      </c>
      <c r="Q76" s="197">
        <v>5.32</v>
      </c>
      <c r="R76" s="197">
        <v>10.34</v>
      </c>
      <c r="S76" s="197">
        <v>6.43</v>
      </c>
      <c r="T76" s="197">
        <v>0</v>
      </c>
      <c r="U76" s="197">
        <v>317.74</v>
      </c>
      <c r="V76" s="197">
        <v>0</v>
      </c>
      <c r="W76" s="197">
        <v>0</v>
      </c>
      <c r="X76" s="197">
        <v>35.979999999999997</v>
      </c>
      <c r="Y76" s="197">
        <v>0</v>
      </c>
      <c r="Z76" s="197">
        <v>65.989999999999995</v>
      </c>
      <c r="AA76" s="197">
        <v>22</v>
      </c>
      <c r="AB76" s="197">
        <v>0</v>
      </c>
      <c r="AC76" s="197">
        <v>8.9600000000000009</v>
      </c>
      <c r="AD76" s="197">
        <v>0</v>
      </c>
      <c r="AE76" s="197">
        <v>0</v>
      </c>
      <c r="AF76" s="197">
        <v>0</v>
      </c>
      <c r="AG76" s="197">
        <v>49.82</v>
      </c>
      <c r="AH76" s="197">
        <v>0</v>
      </c>
      <c r="AI76" s="197">
        <v>0</v>
      </c>
      <c r="AJ76" s="197">
        <v>0</v>
      </c>
      <c r="AK76" s="197">
        <v>49.92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158.44</v>
      </c>
      <c r="L77" s="197">
        <v>63.62</v>
      </c>
      <c r="M77" s="197">
        <v>0</v>
      </c>
      <c r="N77" s="197">
        <v>28.8</v>
      </c>
      <c r="O77" s="197">
        <v>48.37</v>
      </c>
      <c r="P77" s="197">
        <v>49.47</v>
      </c>
      <c r="Q77" s="197">
        <v>5.32</v>
      </c>
      <c r="R77" s="197">
        <v>10.34</v>
      </c>
      <c r="S77" s="197">
        <v>6.43</v>
      </c>
      <c r="T77" s="197">
        <v>0</v>
      </c>
      <c r="U77" s="197">
        <v>317.74</v>
      </c>
      <c r="V77" s="197">
        <v>0</v>
      </c>
      <c r="W77" s="197">
        <v>0</v>
      </c>
      <c r="X77" s="197">
        <v>35.979999999999997</v>
      </c>
      <c r="Y77" s="197">
        <v>0</v>
      </c>
      <c r="Z77" s="197">
        <v>65.989999999999995</v>
      </c>
      <c r="AA77" s="197">
        <v>22</v>
      </c>
      <c r="AB77" s="197">
        <v>0</v>
      </c>
      <c r="AC77" s="197">
        <v>8.9600000000000009</v>
      </c>
      <c r="AD77" s="197">
        <v>0</v>
      </c>
      <c r="AE77" s="197">
        <v>0</v>
      </c>
      <c r="AF77" s="197">
        <v>0</v>
      </c>
      <c r="AG77" s="197">
        <v>49.82</v>
      </c>
      <c r="AH77" s="197">
        <v>0</v>
      </c>
      <c r="AI77" s="197">
        <v>0</v>
      </c>
      <c r="AJ77" s="197">
        <v>0</v>
      </c>
      <c r="AK77" s="197">
        <v>49.76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158.44</v>
      </c>
      <c r="L78" s="197">
        <v>63.62</v>
      </c>
      <c r="M78" s="197">
        <v>0</v>
      </c>
      <c r="N78" s="197">
        <v>28.8</v>
      </c>
      <c r="O78" s="197">
        <v>48.37</v>
      </c>
      <c r="P78" s="197">
        <v>49.47</v>
      </c>
      <c r="Q78" s="197">
        <v>5.32</v>
      </c>
      <c r="R78" s="197">
        <v>10.34</v>
      </c>
      <c r="S78" s="197">
        <v>6.43</v>
      </c>
      <c r="T78" s="197">
        <v>0</v>
      </c>
      <c r="U78" s="197">
        <v>317.74</v>
      </c>
      <c r="V78" s="197">
        <v>0</v>
      </c>
      <c r="W78" s="197">
        <v>0</v>
      </c>
      <c r="X78" s="197">
        <v>35.979999999999997</v>
      </c>
      <c r="Y78" s="197">
        <v>0</v>
      </c>
      <c r="Z78" s="197">
        <v>65.989999999999995</v>
      </c>
      <c r="AA78" s="197">
        <v>22</v>
      </c>
      <c r="AB78" s="197">
        <v>0</v>
      </c>
      <c r="AC78" s="197">
        <v>8.9600000000000009</v>
      </c>
      <c r="AD78" s="197">
        <v>0</v>
      </c>
      <c r="AE78" s="197">
        <v>0</v>
      </c>
      <c r="AF78" s="197">
        <v>0</v>
      </c>
      <c r="AG78" s="197">
        <v>49.82</v>
      </c>
      <c r="AH78" s="197">
        <v>0</v>
      </c>
      <c r="AI78" s="197">
        <v>0</v>
      </c>
      <c r="AJ78" s="197">
        <v>0</v>
      </c>
      <c r="AK78" s="197">
        <v>49.6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158.44</v>
      </c>
      <c r="L79" s="197">
        <v>63.62</v>
      </c>
      <c r="M79" s="197">
        <v>0</v>
      </c>
      <c r="N79" s="197">
        <v>28.8</v>
      </c>
      <c r="O79" s="197">
        <v>48.37</v>
      </c>
      <c r="P79" s="197">
        <v>49.47</v>
      </c>
      <c r="Q79" s="197">
        <v>5.32</v>
      </c>
      <c r="R79" s="197">
        <v>10.34</v>
      </c>
      <c r="S79" s="197">
        <v>6.43</v>
      </c>
      <c r="T79" s="197">
        <v>0</v>
      </c>
      <c r="U79" s="197">
        <v>317.74</v>
      </c>
      <c r="V79" s="197">
        <v>0</v>
      </c>
      <c r="W79" s="197">
        <v>0</v>
      </c>
      <c r="X79" s="197">
        <v>35.979999999999997</v>
      </c>
      <c r="Y79" s="197">
        <v>0</v>
      </c>
      <c r="Z79" s="197">
        <v>65.989999999999995</v>
      </c>
      <c r="AA79" s="197">
        <v>22</v>
      </c>
      <c r="AB79" s="197">
        <v>0</v>
      </c>
      <c r="AC79" s="197">
        <v>8.9600000000000009</v>
      </c>
      <c r="AD79" s="197">
        <v>0</v>
      </c>
      <c r="AE79" s="197">
        <v>0</v>
      </c>
      <c r="AF79" s="197">
        <v>0</v>
      </c>
      <c r="AG79" s="197">
        <v>24.91</v>
      </c>
      <c r="AH79" s="197">
        <v>0</v>
      </c>
      <c r="AI79" s="197">
        <v>24.91</v>
      </c>
      <c r="AJ79" s="197">
        <v>0</v>
      </c>
      <c r="AK79" s="197">
        <v>48.16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158.44</v>
      </c>
      <c r="L80" s="197">
        <v>63.62</v>
      </c>
      <c r="M80" s="197">
        <v>0</v>
      </c>
      <c r="N80" s="197">
        <v>28.8</v>
      </c>
      <c r="O80" s="197">
        <v>48.37</v>
      </c>
      <c r="P80" s="197">
        <v>49.47</v>
      </c>
      <c r="Q80" s="197">
        <v>5.32</v>
      </c>
      <c r="R80" s="197">
        <v>10.34</v>
      </c>
      <c r="S80" s="197">
        <v>6.43</v>
      </c>
      <c r="T80" s="197">
        <v>0</v>
      </c>
      <c r="U80" s="197">
        <v>317.74</v>
      </c>
      <c r="V80" s="197">
        <v>0</v>
      </c>
      <c r="W80" s="197">
        <v>0</v>
      </c>
      <c r="X80" s="197">
        <v>35.979999999999997</v>
      </c>
      <c r="Y80" s="197">
        <v>0</v>
      </c>
      <c r="Z80" s="197">
        <v>65.989999999999995</v>
      </c>
      <c r="AA80" s="197">
        <v>22</v>
      </c>
      <c r="AB80" s="197">
        <v>0</v>
      </c>
      <c r="AC80" s="197">
        <v>8.9600000000000009</v>
      </c>
      <c r="AD80" s="197">
        <v>0</v>
      </c>
      <c r="AE80" s="197">
        <v>0</v>
      </c>
      <c r="AF80" s="197">
        <v>0</v>
      </c>
      <c r="AG80" s="197">
        <v>24.91</v>
      </c>
      <c r="AH80" s="197">
        <v>0</v>
      </c>
      <c r="AI80" s="197">
        <v>24.91</v>
      </c>
      <c r="AJ80" s="197">
        <v>0</v>
      </c>
      <c r="AK80" s="197">
        <v>49.11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158.44</v>
      </c>
      <c r="L81" s="197">
        <v>63.62</v>
      </c>
      <c r="M81" s="197">
        <v>0</v>
      </c>
      <c r="N81" s="197">
        <v>28.8</v>
      </c>
      <c r="O81" s="197">
        <v>48.37</v>
      </c>
      <c r="P81" s="197">
        <v>49.47</v>
      </c>
      <c r="Q81" s="197">
        <v>5.32</v>
      </c>
      <c r="R81" s="197">
        <v>10.34</v>
      </c>
      <c r="S81" s="197">
        <v>6.43</v>
      </c>
      <c r="T81" s="197">
        <v>0</v>
      </c>
      <c r="U81" s="197">
        <v>304.74</v>
      </c>
      <c r="V81" s="197">
        <v>0</v>
      </c>
      <c r="W81" s="197">
        <v>0</v>
      </c>
      <c r="X81" s="197">
        <v>35.97</v>
      </c>
      <c r="Y81" s="197">
        <v>0</v>
      </c>
      <c r="Z81" s="197">
        <v>66.73</v>
      </c>
      <c r="AA81" s="197">
        <v>22.16</v>
      </c>
      <c r="AB81" s="197">
        <v>0</v>
      </c>
      <c r="AC81" s="197">
        <v>8.9600000000000009</v>
      </c>
      <c r="AD81" s="197">
        <v>0</v>
      </c>
      <c r="AE81" s="197">
        <v>0</v>
      </c>
      <c r="AF81" s="197">
        <v>0</v>
      </c>
      <c r="AG81" s="197">
        <v>24.91</v>
      </c>
      <c r="AH81" s="197">
        <v>0</v>
      </c>
      <c r="AI81" s="197">
        <v>24.91</v>
      </c>
      <c r="AJ81" s="197">
        <v>0</v>
      </c>
      <c r="AK81" s="197">
        <v>49.82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158.44</v>
      </c>
      <c r="L82" s="197">
        <v>63.62</v>
      </c>
      <c r="M82" s="197">
        <v>0</v>
      </c>
      <c r="N82" s="197">
        <v>28.8</v>
      </c>
      <c r="O82" s="197">
        <v>48.37</v>
      </c>
      <c r="P82" s="197">
        <v>49.47</v>
      </c>
      <c r="Q82" s="197">
        <v>5.32</v>
      </c>
      <c r="R82" s="197">
        <v>10.34</v>
      </c>
      <c r="S82" s="197">
        <v>6.43</v>
      </c>
      <c r="T82" s="197">
        <v>0</v>
      </c>
      <c r="U82" s="197">
        <v>291.94</v>
      </c>
      <c r="V82" s="197">
        <v>0</v>
      </c>
      <c r="W82" s="197">
        <v>0</v>
      </c>
      <c r="X82" s="197">
        <v>35.97</v>
      </c>
      <c r="Y82" s="197">
        <v>0</v>
      </c>
      <c r="Z82" s="197">
        <v>66.73</v>
      </c>
      <c r="AA82" s="197">
        <v>22.16</v>
      </c>
      <c r="AB82" s="197">
        <v>0</v>
      </c>
      <c r="AC82" s="197">
        <v>8.9600000000000009</v>
      </c>
      <c r="AD82" s="197">
        <v>0</v>
      </c>
      <c r="AE82" s="197">
        <v>0</v>
      </c>
      <c r="AF82" s="197">
        <v>0</v>
      </c>
      <c r="AG82" s="197">
        <v>24.91</v>
      </c>
      <c r="AH82" s="197">
        <v>0</v>
      </c>
      <c r="AI82" s="197">
        <v>24.91</v>
      </c>
      <c r="AJ82" s="197">
        <v>0</v>
      </c>
      <c r="AK82" s="197">
        <v>49.82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158.44</v>
      </c>
      <c r="L83" s="197">
        <v>63.62</v>
      </c>
      <c r="M83" s="197">
        <v>0</v>
      </c>
      <c r="N83" s="197">
        <v>28.8</v>
      </c>
      <c r="O83" s="197">
        <v>48.37</v>
      </c>
      <c r="P83" s="197">
        <v>49.47</v>
      </c>
      <c r="Q83" s="197">
        <v>5.32</v>
      </c>
      <c r="R83" s="197">
        <v>10.34</v>
      </c>
      <c r="S83" s="197">
        <v>6.43</v>
      </c>
      <c r="T83" s="197">
        <v>0</v>
      </c>
      <c r="U83" s="197">
        <v>264.79000000000002</v>
      </c>
      <c r="V83" s="197">
        <v>0</v>
      </c>
      <c r="W83" s="197">
        <v>0</v>
      </c>
      <c r="X83" s="197">
        <v>35.97</v>
      </c>
      <c r="Y83" s="197">
        <v>0</v>
      </c>
      <c r="Z83" s="197">
        <v>66.73</v>
      </c>
      <c r="AA83" s="197">
        <v>22.16</v>
      </c>
      <c r="AB83" s="197">
        <v>0</v>
      </c>
      <c r="AC83" s="197">
        <v>8.9600000000000009</v>
      </c>
      <c r="AD83" s="197">
        <v>0</v>
      </c>
      <c r="AE83" s="197">
        <v>0</v>
      </c>
      <c r="AF83" s="197">
        <v>0</v>
      </c>
      <c r="AG83" s="197">
        <v>24.91</v>
      </c>
      <c r="AH83" s="197">
        <v>0</v>
      </c>
      <c r="AI83" s="197">
        <v>24.91</v>
      </c>
      <c r="AJ83" s="197">
        <v>0</v>
      </c>
      <c r="AK83" s="197">
        <v>49.78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158.44</v>
      </c>
      <c r="L84" s="197">
        <v>63.62</v>
      </c>
      <c r="M84" s="197">
        <v>0</v>
      </c>
      <c r="N84" s="197">
        <v>28.8</v>
      </c>
      <c r="O84" s="197">
        <v>48.37</v>
      </c>
      <c r="P84" s="197">
        <v>49.47</v>
      </c>
      <c r="Q84" s="197">
        <v>5.32</v>
      </c>
      <c r="R84" s="197">
        <v>10.34</v>
      </c>
      <c r="S84" s="197">
        <v>6.43</v>
      </c>
      <c r="T84" s="197">
        <v>0</v>
      </c>
      <c r="U84" s="197">
        <v>264.79000000000002</v>
      </c>
      <c r="V84" s="197">
        <v>0</v>
      </c>
      <c r="W84" s="197">
        <v>0</v>
      </c>
      <c r="X84" s="197">
        <v>35.97</v>
      </c>
      <c r="Y84" s="197">
        <v>0</v>
      </c>
      <c r="Z84" s="197">
        <v>66.73</v>
      </c>
      <c r="AA84" s="197">
        <v>22.16</v>
      </c>
      <c r="AB84" s="197">
        <v>0</v>
      </c>
      <c r="AC84" s="197">
        <v>8.9600000000000009</v>
      </c>
      <c r="AD84" s="197">
        <v>0</v>
      </c>
      <c r="AE84" s="197">
        <v>0</v>
      </c>
      <c r="AF84" s="197">
        <v>0</v>
      </c>
      <c r="AG84" s="197">
        <v>24.91</v>
      </c>
      <c r="AH84" s="197">
        <v>0</v>
      </c>
      <c r="AI84" s="197">
        <v>24.91</v>
      </c>
      <c r="AJ84" s="197">
        <v>0</v>
      </c>
      <c r="AK84" s="197">
        <v>49.78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158.44</v>
      </c>
      <c r="L85" s="197">
        <v>63.62</v>
      </c>
      <c r="M85" s="197">
        <v>0</v>
      </c>
      <c r="N85" s="197">
        <v>28.8</v>
      </c>
      <c r="O85" s="197">
        <v>48.37</v>
      </c>
      <c r="P85" s="197">
        <v>49.47</v>
      </c>
      <c r="Q85" s="197">
        <v>1.85</v>
      </c>
      <c r="R85" s="197">
        <v>1.92</v>
      </c>
      <c r="S85" s="197">
        <v>0.96</v>
      </c>
      <c r="T85" s="197">
        <v>0</v>
      </c>
      <c r="U85" s="197">
        <v>264.79000000000002</v>
      </c>
      <c r="V85" s="197">
        <v>0</v>
      </c>
      <c r="W85" s="197">
        <v>0</v>
      </c>
      <c r="X85" s="197">
        <v>35.97</v>
      </c>
      <c r="Y85" s="197">
        <v>0</v>
      </c>
      <c r="Z85" s="197">
        <v>66.73</v>
      </c>
      <c r="AA85" s="197">
        <v>22.16</v>
      </c>
      <c r="AB85" s="197">
        <v>0</v>
      </c>
      <c r="AC85" s="197">
        <v>8.9600000000000009</v>
      </c>
      <c r="AD85" s="197">
        <v>0</v>
      </c>
      <c r="AE85" s="197">
        <v>0</v>
      </c>
      <c r="AF85" s="197">
        <v>0</v>
      </c>
      <c r="AG85" s="197">
        <v>24.91</v>
      </c>
      <c r="AH85" s="197">
        <v>0</v>
      </c>
      <c r="AI85" s="197">
        <v>24.91</v>
      </c>
      <c r="AJ85" s="197">
        <v>0</v>
      </c>
      <c r="AK85" s="197">
        <v>49.92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137.30000000000001</v>
      </c>
      <c r="L86" s="197">
        <v>25</v>
      </c>
      <c r="M86" s="197">
        <v>0</v>
      </c>
      <c r="N86" s="197">
        <v>28.8</v>
      </c>
      <c r="O86" s="197">
        <v>48.37</v>
      </c>
      <c r="P86" s="197">
        <v>49.47</v>
      </c>
      <c r="Q86" s="197">
        <v>2.0499999999999998</v>
      </c>
      <c r="R86" s="197">
        <v>1.92</v>
      </c>
      <c r="S86" s="197">
        <v>0.96</v>
      </c>
      <c r="T86" s="197">
        <v>0</v>
      </c>
      <c r="U86" s="197">
        <v>264.79000000000002</v>
      </c>
      <c r="V86" s="197">
        <v>0</v>
      </c>
      <c r="W86" s="197">
        <v>0</v>
      </c>
      <c r="X86" s="197">
        <v>35.97</v>
      </c>
      <c r="Y86" s="197">
        <v>0</v>
      </c>
      <c r="Z86" s="197">
        <v>66.73</v>
      </c>
      <c r="AA86" s="197">
        <v>22.16</v>
      </c>
      <c r="AB86" s="197">
        <v>0</v>
      </c>
      <c r="AC86" s="197">
        <v>8.9600000000000009</v>
      </c>
      <c r="AD86" s="197">
        <v>0</v>
      </c>
      <c r="AE86" s="197">
        <v>0</v>
      </c>
      <c r="AF86" s="197">
        <v>0</v>
      </c>
      <c r="AG86" s="197">
        <v>24.91</v>
      </c>
      <c r="AH86" s="197">
        <v>0</v>
      </c>
      <c r="AI86" s="197">
        <v>24.91</v>
      </c>
      <c r="AJ86" s="197">
        <v>0</v>
      </c>
      <c r="AK86" s="197">
        <v>49.92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137.30000000000001</v>
      </c>
      <c r="L87" s="197">
        <v>25</v>
      </c>
      <c r="M87" s="197">
        <v>0</v>
      </c>
      <c r="N87" s="197">
        <v>28.8</v>
      </c>
      <c r="O87" s="197">
        <v>48.37</v>
      </c>
      <c r="P87" s="197">
        <v>49.47</v>
      </c>
      <c r="Q87" s="197">
        <v>0.96</v>
      </c>
      <c r="R87" s="197">
        <v>1.92</v>
      </c>
      <c r="S87" s="197">
        <v>0.98</v>
      </c>
      <c r="T87" s="197">
        <v>0</v>
      </c>
      <c r="U87" s="197">
        <v>264.79000000000002</v>
      </c>
      <c r="V87" s="197">
        <v>0</v>
      </c>
      <c r="W87" s="197">
        <v>0</v>
      </c>
      <c r="X87" s="197">
        <v>35.979999999999997</v>
      </c>
      <c r="Y87" s="197">
        <v>0</v>
      </c>
      <c r="Z87" s="197">
        <v>65.989999999999995</v>
      </c>
      <c r="AA87" s="197">
        <v>22</v>
      </c>
      <c r="AB87" s="197">
        <v>0</v>
      </c>
      <c r="AC87" s="197">
        <v>8.9600000000000009</v>
      </c>
      <c r="AD87" s="197">
        <v>0</v>
      </c>
      <c r="AE87" s="197">
        <v>0</v>
      </c>
      <c r="AF87" s="197">
        <v>0</v>
      </c>
      <c r="AG87" s="197">
        <v>24.91</v>
      </c>
      <c r="AH87" s="197">
        <v>0</v>
      </c>
      <c r="AI87" s="197">
        <v>24.91</v>
      </c>
      <c r="AJ87" s="197">
        <v>0</v>
      </c>
      <c r="AK87" s="197">
        <v>49.92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137.30000000000001</v>
      </c>
      <c r="L88" s="197">
        <v>25</v>
      </c>
      <c r="M88" s="197">
        <v>0</v>
      </c>
      <c r="N88" s="197">
        <v>28.8</v>
      </c>
      <c r="O88" s="197">
        <v>48.37</v>
      </c>
      <c r="P88" s="197">
        <v>49.47</v>
      </c>
      <c r="Q88" s="197">
        <v>0.96</v>
      </c>
      <c r="R88" s="197">
        <v>1.92</v>
      </c>
      <c r="S88" s="197">
        <v>0.98</v>
      </c>
      <c r="T88" s="197">
        <v>0</v>
      </c>
      <c r="U88" s="197">
        <v>264.79000000000002</v>
      </c>
      <c r="V88" s="197">
        <v>0</v>
      </c>
      <c r="W88" s="197">
        <v>0</v>
      </c>
      <c r="X88" s="197">
        <v>35.979999999999997</v>
      </c>
      <c r="Y88" s="197">
        <v>0</v>
      </c>
      <c r="Z88" s="197">
        <v>65.989999999999995</v>
      </c>
      <c r="AA88" s="197">
        <v>22</v>
      </c>
      <c r="AB88" s="197">
        <v>0</v>
      </c>
      <c r="AC88" s="197">
        <v>8.9600000000000009</v>
      </c>
      <c r="AD88" s="197">
        <v>0</v>
      </c>
      <c r="AE88" s="197">
        <v>0</v>
      </c>
      <c r="AF88" s="197">
        <v>0</v>
      </c>
      <c r="AG88" s="197">
        <v>24.91</v>
      </c>
      <c r="AH88" s="197">
        <v>0</v>
      </c>
      <c r="AI88" s="197">
        <v>24.91</v>
      </c>
      <c r="AJ88" s="197">
        <v>0</v>
      </c>
      <c r="AK88" s="197">
        <v>49.92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98.89</v>
      </c>
      <c r="L89" s="197">
        <v>25</v>
      </c>
      <c r="M89" s="197">
        <v>0</v>
      </c>
      <c r="N89" s="197">
        <v>28.8</v>
      </c>
      <c r="O89" s="197">
        <v>48.37</v>
      </c>
      <c r="P89" s="197">
        <v>49.47</v>
      </c>
      <c r="Q89" s="197">
        <v>0.96</v>
      </c>
      <c r="R89" s="197">
        <v>1.92</v>
      </c>
      <c r="S89" s="197">
        <v>0.98</v>
      </c>
      <c r="T89" s="197">
        <v>0</v>
      </c>
      <c r="U89" s="197">
        <v>264.79000000000002</v>
      </c>
      <c r="V89" s="197">
        <v>0</v>
      </c>
      <c r="W89" s="197">
        <v>0</v>
      </c>
      <c r="X89" s="197">
        <v>35.979999999999997</v>
      </c>
      <c r="Y89" s="197">
        <v>0</v>
      </c>
      <c r="Z89" s="197">
        <v>65.989999999999995</v>
      </c>
      <c r="AA89" s="197">
        <v>9.6</v>
      </c>
      <c r="AB89" s="197">
        <v>0</v>
      </c>
      <c r="AC89" s="197">
        <v>8.9600000000000009</v>
      </c>
      <c r="AD89" s="197">
        <v>0</v>
      </c>
      <c r="AE89" s="197">
        <v>0</v>
      </c>
      <c r="AF89" s="197">
        <v>0</v>
      </c>
      <c r="AG89" s="197">
        <v>24.91</v>
      </c>
      <c r="AH89" s="197">
        <v>0</v>
      </c>
      <c r="AI89" s="197">
        <v>24.91</v>
      </c>
      <c r="AJ89" s="197">
        <v>0</v>
      </c>
      <c r="AK89" s="197">
        <v>49.92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76.81</v>
      </c>
      <c r="L90" s="197">
        <v>25</v>
      </c>
      <c r="M90" s="197">
        <v>0</v>
      </c>
      <c r="N90" s="197">
        <v>28.8</v>
      </c>
      <c r="O90" s="197">
        <v>48.37</v>
      </c>
      <c r="P90" s="197">
        <v>49.47</v>
      </c>
      <c r="Q90" s="197">
        <v>0.96</v>
      </c>
      <c r="R90" s="197">
        <v>1.92</v>
      </c>
      <c r="S90" s="197">
        <v>0.98</v>
      </c>
      <c r="T90" s="197">
        <v>0</v>
      </c>
      <c r="U90" s="197">
        <v>264.79000000000002</v>
      </c>
      <c r="V90" s="197">
        <v>0</v>
      </c>
      <c r="W90" s="197">
        <v>0</v>
      </c>
      <c r="X90" s="197">
        <v>35.979999999999997</v>
      </c>
      <c r="Y90" s="197">
        <v>0</v>
      </c>
      <c r="Z90" s="197">
        <v>65.989999999999995</v>
      </c>
      <c r="AA90" s="197">
        <v>9.6</v>
      </c>
      <c r="AB90" s="197">
        <v>0</v>
      </c>
      <c r="AC90" s="197">
        <v>8.9600000000000009</v>
      </c>
      <c r="AD90" s="197">
        <v>0</v>
      </c>
      <c r="AE90" s="197">
        <v>0</v>
      </c>
      <c r="AF90" s="197">
        <v>0</v>
      </c>
      <c r="AG90" s="197">
        <v>24.91</v>
      </c>
      <c r="AH90" s="197">
        <v>0</v>
      </c>
      <c r="AI90" s="197">
        <v>24.91</v>
      </c>
      <c r="AJ90" s="197">
        <v>0</v>
      </c>
      <c r="AK90" s="197">
        <v>49.92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76.81</v>
      </c>
      <c r="L91" s="197">
        <v>25</v>
      </c>
      <c r="M91" s="197">
        <v>0</v>
      </c>
      <c r="N91" s="197">
        <v>28.8</v>
      </c>
      <c r="O91" s="197">
        <v>48.37</v>
      </c>
      <c r="P91" s="197">
        <v>49.47</v>
      </c>
      <c r="Q91" s="197">
        <v>0.96</v>
      </c>
      <c r="R91" s="197">
        <v>1.92</v>
      </c>
      <c r="S91" s="197">
        <v>0.98</v>
      </c>
      <c r="T91" s="197">
        <v>0</v>
      </c>
      <c r="U91" s="197">
        <v>264.79000000000002</v>
      </c>
      <c r="V91" s="197">
        <v>0</v>
      </c>
      <c r="W91" s="197">
        <v>0</v>
      </c>
      <c r="X91" s="197">
        <v>35.979999999999997</v>
      </c>
      <c r="Y91" s="197">
        <v>0</v>
      </c>
      <c r="Z91" s="197">
        <v>65.989999999999995</v>
      </c>
      <c r="AA91" s="197">
        <v>9.6</v>
      </c>
      <c r="AB91" s="197">
        <v>0</v>
      </c>
      <c r="AC91" s="197">
        <v>8.9600000000000009</v>
      </c>
      <c r="AD91" s="197">
        <v>0</v>
      </c>
      <c r="AE91" s="197">
        <v>0</v>
      </c>
      <c r="AF91" s="197">
        <v>0</v>
      </c>
      <c r="AG91" s="197">
        <v>24.65</v>
      </c>
      <c r="AH91" s="197">
        <v>0</v>
      </c>
      <c r="AI91" s="197">
        <v>24.91</v>
      </c>
      <c r="AJ91" s="197">
        <v>0</v>
      </c>
      <c r="AK91" s="197">
        <v>49.92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76.81</v>
      </c>
      <c r="L92" s="197">
        <v>25</v>
      </c>
      <c r="M92" s="197">
        <v>0</v>
      </c>
      <c r="N92" s="197">
        <v>28.8</v>
      </c>
      <c r="O92" s="197">
        <v>48.37</v>
      </c>
      <c r="P92" s="197">
        <v>49.47</v>
      </c>
      <c r="Q92" s="197">
        <v>0.96</v>
      </c>
      <c r="R92" s="197">
        <v>1.92</v>
      </c>
      <c r="S92" s="197">
        <v>0.98</v>
      </c>
      <c r="T92" s="197">
        <v>0</v>
      </c>
      <c r="U92" s="197">
        <v>264.79000000000002</v>
      </c>
      <c r="V92" s="197">
        <v>0</v>
      </c>
      <c r="W92" s="197">
        <v>0</v>
      </c>
      <c r="X92" s="197">
        <v>35.979999999999997</v>
      </c>
      <c r="Y92" s="197">
        <v>0</v>
      </c>
      <c r="Z92" s="197">
        <v>65.989999999999995</v>
      </c>
      <c r="AA92" s="197">
        <v>9.6</v>
      </c>
      <c r="AB92" s="197">
        <v>0</v>
      </c>
      <c r="AC92" s="197">
        <v>8.9600000000000009</v>
      </c>
      <c r="AD92" s="197">
        <v>0</v>
      </c>
      <c r="AE92" s="197">
        <v>0</v>
      </c>
      <c r="AF92" s="197">
        <v>0</v>
      </c>
      <c r="AG92" s="197">
        <v>24.65</v>
      </c>
      <c r="AH92" s="197">
        <v>0</v>
      </c>
      <c r="AI92" s="197">
        <v>24.91</v>
      </c>
      <c r="AJ92" s="197">
        <v>0</v>
      </c>
      <c r="AK92" s="197">
        <v>49.92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76.81</v>
      </c>
      <c r="L93" s="197">
        <v>25</v>
      </c>
      <c r="M93" s="197">
        <v>0</v>
      </c>
      <c r="N93" s="197">
        <v>28.8</v>
      </c>
      <c r="O93" s="197">
        <v>48.37</v>
      </c>
      <c r="P93" s="197">
        <v>49.47</v>
      </c>
      <c r="Q93" s="197">
        <v>0.96</v>
      </c>
      <c r="R93" s="197">
        <v>1.92</v>
      </c>
      <c r="S93" s="197">
        <v>0.98</v>
      </c>
      <c r="T93" s="197">
        <v>0</v>
      </c>
      <c r="U93" s="197">
        <v>264.79000000000002</v>
      </c>
      <c r="V93" s="197">
        <v>0</v>
      </c>
      <c r="W93" s="197">
        <v>0</v>
      </c>
      <c r="X93" s="197">
        <v>35.97</v>
      </c>
      <c r="Y93" s="197">
        <v>0</v>
      </c>
      <c r="Z93" s="197">
        <v>65.989999999999995</v>
      </c>
      <c r="AA93" s="197">
        <v>9.6</v>
      </c>
      <c r="AB93" s="197">
        <v>0</v>
      </c>
      <c r="AC93" s="197">
        <v>8.9600000000000009</v>
      </c>
      <c r="AD93" s="197">
        <v>0</v>
      </c>
      <c r="AE93" s="197">
        <v>0</v>
      </c>
      <c r="AF93" s="197">
        <v>0</v>
      </c>
      <c r="AG93" s="197">
        <v>24.65</v>
      </c>
      <c r="AH93" s="197">
        <v>0</v>
      </c>
      <c r="AI93" s="197">
        <v>24.91</v>
      </c>
      <c r="AJ93" s="197">
        <v>0</v>
      </c>
      <c r="AK93" s="197">
        <v>49.92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76.81</v>
      </c>
      <c r="L94" s="197">
        <v>25</v>
      </c>
      <c r="M94" s="197">
        <v>0</v>
      </c>
      <c r="N94" s="197">
        <v>28.8</v>
      </c>
      <c r="O94" s="197">
        <v>48.37</v>
      </c>
      <c r="P94" s="197">
        <v>49.47</v>
      </c>
      <c r="Q94" s="197">
        <v>0.96</v>
      </c>
      <c r="R94" s="197">
        <v>1.92</v>
      </c>
      <c r="S94" s="197">
        <v>0.98</v>
      </c>
      <c r="T94" s="197">
        <v>0</v>
      </c>
      <c r="U94" s="197">
        <v>264.79000000000002</v>
      </c>
      <c r="V94" s="197">
        <v>0</v>
      </c>
      <c r="W94" s="197">
        <v>0</v>
      </c>
      <c r="X94" s="197">
        <v>35.97</v>
      </c>
      <c r="Y94" s="197">
        <v>0</v>
      </c>
      <c r="Z94" s="197">
        <v>65.989999999999995</v>
      </c>
      <c r="AA94" s="197">
        <v>9.6</v>
      </c>
      <c r="AB94" s="197">
        <v>0</v>
      </c>
      <c r="AC94" s="197">
        <v>8.9600000000000009</v>
      </c>
      <c r="AD94" s="197">
        <v>0</v>
      </c>
      <c r="AE94" s="197">
        <v>0</v>
      </c>
      <c r="AF94" s="197">
        <v>0</v>
      </c>
      <c r="AG94" s="197">
        <v>24.65</v>
      </c>
      <c r="AH94" s="197">
        <v>0</v>
      </c>
      <c r="AI94" s="197">
        <v>24.91</v>
      </c>
      <c r="AJ94" s="197">
        <v>0</v>
      </c>
      <c r="AK94" s="197">
        <v>49.92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76.81</v>
      </c>
      <c r="L95" s="197">
        <v>25</v>
      </c>
      <c r="M95" s="197">
        <v>0</v>
      </c>
      <c r="N95" s="197">
        <v>28.8</v>
      </c>
      <c r="O95" s="197">
        <v>48.37</v>
      </c>
      <c r="P95" s="197">
        <v>49.47</v>
      </c>
      <c r="Q95" s="197">
        <v>0.96</v>
      </c>
      <c r="R95" s="197">
        <v>1.92</v>
      </c>
      <c r="S95" s="197">
        <v>0.98</v>
      </c>
      <c r="T95" s="197">
        <v>0</v>
      </c>
      <c r="U95" s="197">
        <v>264.79000000000002</v>
      </c>
      <c r="V95" s="197">
        <v>0</v>
      </c>
      <c r="W95" s="197">
        <v>0</v>
      </c>
      <c r="X95" s="197">
        <v>35.97</v>
      </c>
      <c r="Y95" s="197">
        <v>0</v>
      </c>
      <c r="Z95" s="197">
        <v>65.989999999999995</v>
      </c>
      <c r="AA95" s="197">
        <v>9.6</v>
      </c>
      <c r="AB95" s="197">
        <v>0</v>
      </c>
      <c r="AC95" s="197">
        <v>8.9600000000000009</v>
      </c>
      <c r="AD95" s="197">
        <v>0</v>
      </c>
      <c r="AE95" s="197">
        <v>0</v>
      </c>
      <c r="AF95" s="197">
        <v>0</v>
      </c>
      <c r="AG95" s="197">
        <v>25.71</v>
      </c>
      <c r="AH95" s="197">
        <v>0</v>
      </c>
      <c r="AI95" s="197">
        <v>0</v>
      </c>
      <c r="AJ95" s="197">
        <v>0</v>
      </c>
      <c r="AK95" s="197">
        <v>49.92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85.48</v>
      </c>
      <c r="L96" s="197">
        <v>25</v>
      </c>
      <c r="M96" s="197">
        <v>0</v>
      </c>
      <c r="N96" s="197">
        <v>28.8</v>
      </c>
      <c r="O96" s="197">
        <v>48.37</v>
      </c>
      <c r="P96" s="197">
        <v>49.47</v>
      </c>
      <c r="Q96" s="197">
        <v>0.96</v>
      </c>
      <c r="R96" s="197">
        <v>5.23</v>
      </c>
      <c r="S96" s="197">
        <v>3.2</v>
      </c>
      <c r="T96" s="197">
        <v>0</v>
      </c>
      <c r="U96" s="197">
        <v>264.79000000000002</v>
      </c>
      <c r="V96" s="197">
        <v>0</v>
      </c>
      <c r="W96" s="197">
        <v>0</v>
      </c>
      <c r="X96" s="197">
        <v>35.979999999999997</v>
      </c>
      <c r="Y96" s="197">
        <v>0</v>
      </c>
      <c r="Z96" s="197">
        <v>65.989999999999995</v>
      </c>
      <c r="AA96" s="197">
        <v>9.6</v>
      </c>
      <c r="AB96" s="197">
        <v>0</v>
      </c>
      <c r="AC96" s="197">
        <v>8.9600000000000009</v>
      </c>
      <c r="AD96" s="197">
        <v>0</v>
      </c>
      <c r="AE96" s="197">
        <v>0</v>
      </c>
      <c r="AF96" s="197">
        <v>0</v>
      </c>
      <c r="AG96" s="197">
        <v>25.71</v>
      </c>
      <c r="AH96" s="197">
        <v>0</v>
      </c>
      <c r="AI96" s="197">
        <v>0</v>
      </c>
      <c r="AJ96" s="197">
        <v>0</v>
      </c>
      <c r="AK96" s="197">
        <v>49.92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85.48</v>
      </c>
      <c r="L97" s="197">
        <v>25</v>
      </c>
      <c r="M97" s="197">
        <v>0</v>
      </c>
      <c r="N97" s="197">
        <v>28.8</v>
      </c>
      <c r="O97" s="197">
        <v>48.37</v>
      </c>
      <c r="P97" s="197">
        <v>49.47</v>
      </c>
      <c r="Q97" s="197">
        <v>0.96</v>
      </c>
      <c r="R97" s="197">
        <v>5.23</v>
      </c>
      <c r="S97" s="197">
        <v>3.2</v>
      </c>
      <c r="T97" s="197">
        <v>0</v>
      </c>
      <c r="U97" s="197">
        <v>264.79000000000002</v>
      </c>
      <c r="V97" s="197">
        <v>0</v>
      </c>
      <c r="W97" s="197">
        <v>0</v>
      </c>
      <c r="X97" s="197">
        <v>37.47</v>
      </c>
      <c r="Y97" s="197">
        <v>0</v>
      </c>
      <c r="Z97" s="197">
        <v>65.989999999999995</v>
      </c>
      <c r="AA97" s="197">
        <v>9.6</v>
      </c>
      <c r="AB97" s="197">
        <v>0</v>
      </c>
      <c r="AC97" s="197">
        <v>8.9600000000000009</v>
      </c>
      <c r="AD97" s="197">
        <v>0</v>
      </c>
      <c r="AE97" s="197">
        <v>0</v>
      </c>
      <c r="AF97" s="197">
        <v>0</v>
      </c>
      <c r="AG97" s="197">
        <v>25.71</v>
      </c>
      <c r="AH97" s="197">
        <v>0</v>
      </c>
      <c r="AI97" s="197">
        <v>0</v>
      </c>
      <c r="AJ97" s="197">
        <v>0</v>
      </c>
      <c r="AK97" s="197">
        <v>49.92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85.48</v>
      </c>
      <c r="L98" s="197">
        <v>25</v>
      </c>
      <c r="M98" s="197">
        <v>0</v>
      </c>
      <c r="N98" s="197">
        <v>28.8</v>
      </c>
      <c r="O98" s="197">
        <v>48.37</v>
      </c>
      <c r="P98" s="197">
        <v>49.47</v>
      </c>
      <c r="Q98" s="197">
        <v>0.96</v>
      </c>
      <c r="R98" s="197">
        <v>5.23</v>
      </c>
      <c r="S98" s="197">
        <v>3.2</v>
      </c>
      <c r="T98" s="197">
        <v>0</v>
      </c>
      <c r="U98" s="197">
        <v>264.79000000000002</v>
      </c>
      <c r="V98" s="197">
        <v>0</v>
      </c>
      <c r="W98" s="197">
        <v>0</v>
      </c>
      <c r="X98" s="197">
        <v>37.47</v>
      </c>
      <c r="Y98" s="197">
        <v>0</v>
      </c>
      <c r="Z98" s="197">
        <v>65.989999999999995</v>
      </c>
      <c r="AA98" s="197">
        <v>9.6</v>
      </c>
      <c r="AB98" s="197">
        <v>0</v>
      </c>
      <c r="AC98" s="197">
        <v>8.9600000000000009</v>
      </c>
      <c r="AD98" s="197">
        <v>0</v>
      </c>
      <c r="AE98" s="197">
        <v>0</v>
      </c>
      <c r="AF98" s="197">
        <v>0</v>
      </c>
      <c r="AG98" s="197">
        <v>25.71</v>
      </c>
      <c r="AH98" s="197">
        <v>0</v>
      </c>
      <c r="AI98" s="197">
        <v>0</v>
      </c>
      <c r="AJ98" s="197">
        <v>0</v>
      </c>
      <c r="AK98" s="197">
        <v>49.92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2.9586974999999986</v>
      </c>
      <c r="L99">
        <f t="shared" si="0"/>
        <v>1.0344749999999989</v>
      </c>
      <c r="M99">
        <f t="shared" si="0"/>
        <v>0</v>
      </c>
      <c r="N99">
        <f t="shared" si="0"/>
        <v>0.69120000000000048</v>
      </c>
      <c r="O99">
        <f t="shared" si="0"/>
        <v>1.1608799999999981</v>
      </c>
      <c r="P99">
        <f t="shared" si="0"/>
        <v>1.187794999999999</v>
      </c>
      <c r="Q99">
        <f t="shared" si="0"/>
        <v>7.976499999999985E-2</v>
      </c>
      <c r="R99">
        <f t="shared" si="0"/>
        <v>0.16294999999999984</v>
      </c>
      <c r="S99">
        <f t="shared" si="0"/>
        <v>0.10018250000000012</v>
      </c>
      <c r="T99">
        <f t="shared" si="0"/>
        <v>0</v>
      </c>
      <c r="U99">
        <f t="shared" si="0"/>
        <v>7.4042600000000123</v>
      </c>
      <c r="V99">
        <f t="shared" si="0"/>
        <v>0</v>
      </c>
      <c r="W99">
        <f t="shared" si="0"/>
        <v>0</v>
      </c>
      <c r="X99">
        <f t="shared" si="0"/>
        <v>0.86603749999999968</v>
      </c>
      <c r="Y99">
        <f t="shared" si="0"/>
        <v>0</v>
      </c>
      <c r="Z99">
        <f t="shared" si="0"/>
        <v>1.4483749999999966</v>
      </c>
      <c r="AA99">
        <f t="shared" si="0"/>
        <v>0.39601499999999995</v>
      </c>
      <c r="AB99">
        <f t="shared" si="0"/>
        <v>0</v>
      </c>
      <c r="AC99">
        <f t="shared" si="0"/>
        <v>0.18905500000000022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0.78627499999999972</v>
      </c>
      <c r="AH99">
        <f t="shared" si="0"/>
        <v>2.4100000000000002E-3</v>
      </c>
      <c r="AI99">
        <f t="shared" si="0"/>
        <v>9.9640000000000034E-2</v>
      </c>
      <c r="AJ99">
        <f t="shared" si="0"/>
        <v>0</v>
      </c>
      <c r="AK99">
        <f t="shared" si="0"/>
        <v>1.1901625000000007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0.22296000000000002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1.99</v>
      </c>
      <c r="L3" s="197">
        <v>215</v>
      </c>
      <c r="M3" s="197">
        <v>27.1</v>
      </c>
      <c r="N3" s="197">
        <v>34.79</v>
      </c>
      <c r="O3" s="197">
        <v>0</v>
      </c>
      <c r="P3" s="197">
        <v>16.920000000000002</v>
      </c>
      <c r="Q3" s="197">
        <v>1.92</v>
      </c>
      <c r="R3" s="197">
        <v>6.42</v>
      </c>
      <c r="S3" s="197">
        <v>3.65</v>
      </c>
      <c r="T3" s="197">
        <v>0</v>
      </c>
      <c r="U3" s="197">
        <v>24.68</v>
      </c>
      <c r="V3" s="197">
        <v>0</v>
      </c>
      <c r="W3" s="197">
        <v>0</v>
      </c>
      <c r="X3" s="197">
        <v>15</v>
      </c>
      <c r="Y3" s="197">
        <v>0</v>
      </c>
      <c r="Z3" s="197">
        <v>38.4</v>
      </c>
      <c r="AA3" s="197">
        <v>6.72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30.46</v>
      </c>
      <c r="AH3" s="197">
        <v>0</v>
      </c>
      <c r="AI3" s="197">
        <v>0</v>
      </c>
      <c r="AJ3" s="197">
        <v>0</v>
      </c>
      <c r="AK3" s="197">
        <v>54.05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1.99</v>
      </c>
      <c r="L4" s="197">
        <v>215</v>
      </c>
      <c r="M4" s="197">
        <v>27.1</v>
      </c>
      <c r="N4" s="197">
        <v>34.79</v>
      </c>
      <c r="O4" s="197">
        <v>0</v>
      </c>
      <c r="P4" s="197">
        <v>9.6</v>
      </c>
      <c r="Q4" s="197">
        <v>1.92</v>
      </c>
      <c r="R4" s="197">
        <v>6.42</v>
      </c>
      <c r="S4" s="197">
        <v>3.65</v>
      </c>
      <c r="T4" s="197">
        <v>0</v>
      </c>
      <c r="U4" s="197">
        <v>24.68</v>
      </c>
      <c r="V4" s="197">
        <v>0</v>
      </c>
      <c r="W4" s="197">
        <v>0</v>
      </c>
      <c r="X4" s="197">
        <v>14.4</v>
      </c>
      <c r="Y4" s="197">
        <v>0</v>
      </c>
      <c r="Z4" s="197">
        <v>38.4</v>
      </c>
      <c r="AA4" s="197">
        <v>6.72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30.46</v>
      </c>
      <c r="AH4" s="197">
        <v>0</v>
      </c>
      <c r="AI4" s="197">
        <v>0</v>
      </c>
      <c r="AJ4" s="197">
        <v>0</v>
      </c>
      <c r="AK4" s="197">
        <v>54.05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1.99</v>
      </c>
      <c r="L5" s="197">
        <v>215</v>
      </c>
      <c r="M5" s="197">
        <v>27.1</v>
      </c>
      <c r="N5" s="197">
        <v>34.79</v>
      </c>
      <c r="O5" s="197">
        <v>0</v>
      </c>
      <c r="P5" s="197">
        <v>9.6</v>
      </c>
      <c r="Q5" s="197">
        <v>1.92</v>
      </c>
      <c r="R5" s="197">
        <v>6.52</v>
      </c>
      <c r="S5" s="197">
        <v>3.88</v>
      </c>
      <c r="T5" s="197">
        <v>0</v>
      </c>
      <c r="U5" s="197">
        <v>24.68</v>
      </c>
      <c r="V5" s="197">
        <v>0</v>
      </c>
      <c r="W5" s="197">
        <v>0</v>
      </c>
      <c r="X5" s="197">
        <v>14.4</v>
      </c>
      <c r="Y5" s="197">
        <v>0</v>
      </c>
      <c r="Z5" s="197">
        <v>38.4</v>
      </c>
      <c r="AA5" s="197">
        <v>6.72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30.46</v>
      </c>
      <c r="AH5" s="197">
        <v>0</v>
      </c>
      <c r="AI5" s="197">
        <v>0</v>
      </c>
      <c r="AJ5" s="197">
        <v>0</v>
      </c>
      <c r="AK5" s="197">
        <v>54.05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1.99</v>
      </c>
      <c r="L6" s="197">
        <v>215</v>
      </c>
      <c r="M6" s="197">
        <v>27.1</v>
      </c>
      <c r="N6" s="197">
        <v>34.799999999999997</v>
      </c>
      <c r="O6" s="197">
        <v>0</v>
      </c>
      <c r="P6" s="197">
        <v>9.6</v>
      </c>
      <c r="Q6" s="197">
        <v>1.92</v>
      </c>
      <c r="R6" s="197">
        <v>6.52</v>
      </c>
      <c r="S6" s="197">
        <v>3.88</v>
      </c>
      <c r="T6" s="197">
        <v>0</v>
      </c>
      <c r="U6" s="197">
        <v>24.68</v>
      </c>
      <c r="V6" s="197">
        <v>0</v>
      </c>
      <c r="W6" s="197">
        <v>0</v>
      </c>
      <c r="X6" s="197">
        <v>14.4</v>
      </c>
      <c r="Y6" s="197">
        <v>0</v>
      </c>
      <c r="Z6" s="197">
        <v>38.4</v>
      </c>
      <c r="AA6" s="197">
        <v>6.72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30.46</v>
      </c>
      <c r="AH6" s="197">
        <v>0</v>
      </c>
      <c r="AI6" s="197">
        <v>0</v>
      </c>
      <c r="AJ6" s="197">
        <v>0</v>
      </c>
      <c r="AK6" s="197">
        <v>54.05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1.99</v>
      </c>
      <c r="L7" s="197">
        <v>215</v>
      </c>
      <c r="M7" s="197">
        <v>27.1</v>
      </c>
      <c r="N7" s="197">
        <v>34.79</v>
      </c>
      <c r="O7" s="197">
        <v>0</v>
      </c>
      <c r="P7" s="197">
        <v>9.6</v>
      </c>
      <c r="Q7" s="197">
        <v>1.92</v>
      </c>
      <c r="R7" s="197">
        <v>6.52</v>
      </c>
      <c r="S7" s="197">
        <v>3.88</v>
      </c>
      <c r="T7" s="197">
        <v>0</v>
      </c>
      <c r="U7" s="197">
        <v>24.68</v>
      </c>
      <c r="V7" s="197">
        <v>0</v>
      </c>
      <c r="W7" s="197">
        <v>0</v>
      </c>
      <c r="X7" s="197">
        <v>14.4</v>
      </c>
      <c r="Y7" s="197">
        <v>0</v>
      </c>
      <c r="Z7" s="197">
        <v>38.4</v>
      </c>
      <c r="AA7" s="197">
        <v>6.72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30.46</v>
      </c>
      <c r="AH7" s="197">
        <v>0</v>
      </c>
      <c r="AI7" s="197">
        <v>0</v>
      </c>
      <c r="AJ7" s="197">
        <v>0</v>
      </c>
      <c r="AK7" s="197">
        <v>54.05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1.99</v>
      </c>
      <c r="L8" s="197">
        <v>215</v>
      </c>
      <c r="M8" s="197">
        <v>27.1</v>
      </c>
      <c r="N8" s="197">
        <v>34.79</v>
      </c>
      <c r="O8" s="197">
        <v>0</v>
      </c>
      <c r="P8" s="197">
        <v>9.6</v>
      </c>
      <c r="Q8" s="197">
        <v>1.92</v>
      </c>
      <c r="R8" s="197">
        <v>6.52</v>
      </c>
      <c r="S8" s="197">
        <v>3.88</v>
      </c>
      <c r="T8" s="197">
        <v>0</v>
      </c>
      <c r="U8" s="197">
        <v>24.68</v>
      </c>
      <c r="V8" s="197">
        <v>0</v>
      </c>
      <c r="W8" s="197">
        <v>0</v>
      </c>
      <c r="X8" s="197">
        <v>14.4</v>
      </c>
      <c r="Y8" s="197">
        <v>0</v>
      </c>
      <c r="Z8" s="197">
        <v>38.4</v>
      </c>
      <c r="AA8" s="197">
        <v>6.72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30.46</v>
      </c>
      <c r="AH8" s="197">
        <v>0</v>
      </c>
      <c r="AI8" s="197">
        <v>0</v>
      </c>
      <c r="AJ8" s="197">
        <v>0</v>
      </c>
      <c r="AK8" s="197">
        <v>54.05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1.99</v>
      </c>
      <c r="L9" s="197">
        <v>215</v>
      </c>
      <c r="M9" s="197">
        <v>27.1</v>
      </c>
      <c r="N9" s="197">
        <v>34.79</v>
      </c>
      <c r="O9" s="197">
        <v>0</v>
      </c>
      <c r="P9" s="197">
        <v>9.6</v>
      </c>
      <c r="Q9" s="197">
        <v>1.92</v>
      </c>
      <c r="R9" s="197">
        <v>6.52</v>
      </c>
      <c r="S9" s="197">
        <v>3.88</v>
      </c>
      <c r="T9" s="197">
        <v>0</v>
      </c>
      <c r="U9" s="197">
        <v>24.68</v>
      </c>
      <c r="V9" s="197">
        <v>0</v>
      </c>
      <c r="W9" s="197">
        <v>0</v>
      </c>
      <c r="X9" s="197">
        <v>14.4</v>
      </c>
      <c r="Y9" s="197">
        <v>0</v>
      </c>
      <c r="Z9" s="197">
        <v>38.409999999999997</v>
      </c>
      <c r="AA9" s="197">
        <v>6.72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31.04</v>
      </c>
      <c r="AH9" s="197">
        <v>0</v>
      </c>
      <c r="AI9" s="197">
        <v>0</v>
      </c>
      <c r="AJ9" s="197">
        <v>0</v>
      </c>
      <c r="AK9" s="197">
        <v>54.05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1.99</v>
      </c>
      <c r="L10" s="197">
        <v>215</v>
      </c>
      <c r="M10" s="197">
        <v>27.1</v>
      </c>
      <c r="N10" s="197">
        <v>34.79</v>
      </c>
      <c r="O10" s="197">
        <v>0</v>
      </c>
      <c r="P10" s="197">
        <v>9.6</v>
      </c>
      <c r="Q10" s="197">
        <v>1.92</v>
      </c>
      <c r="R10" s="197">
        <v>6.52</v>
      </c>
      <c r="S10" s="197">
        <v>3.88</v>
      </c>
      <c r="T10" s="197">
        <v>0</v>
      </c>
      <c r="U10" s="197">
        <v>24.68</v>
      </c>
      <c r="V10" s="197">
        <v>0</v>
      </c>
      <c r="W10" s="197">
        <v>0</v>
      </c>
      <c r="X10" s="197">
        <v>14.4</v>
      </c>
      <c r="Y10" s="197">
        <v>0</v>
      </c>
      <c r="Z10" s="197">
        <v>38.409999999999997</v>
      </c>
      <c r="AA10" s="197">
        <v>6.72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30.46</v>
      </c>
      <c r="AH10" s="197">
        <v>0</v>
      </c>
      <c r="AI10" s="197">
        <v>0</v>
      </c>
      <c r="AJ10" s="197">
        <v>0</v>
      </c>
      <c r="AK10" s="197">
        <v>54.05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1.99</v>
      </c>
      <c r="L11" s="197">
        <v>215</v>
      </c>
      <c r="M11" s="197">
        <v>27.1</v>
      </c>
      <c r="N11" s="197">
        <v>34.79</v>
      </c>
      <c r="O11" s="197">
        <v>0</v>
      </c>
      <c r="P11" s="197">
        <v>9.6</v>
      </c>
      <c r="Q11" s="197">
        <v>1.92</v>
      </c>
      <c r="R11" s="197">
        <v>6.65</v>
      </c>
      <c r="S11" s="197">
        <v>4.0599999999999996</v>
      </c>
      <c r="T11" s="197">
        <v>0</v>
      </c>
      <c r="U11" s="197">
        <v>24.68</v>
      </c>
      <c r="V11" s="197">
        <v>0</v>
      </c>
      <c r="W11" s="197">
        <v>0</v>
      </c>
      <c r="X11" s="197">
        <v>14.4</v>
      </c>
      <c r="Y11" s="197">
        <v>0</v>
      </c>
      <c r="Z11" s="197">
        <v>38.409999999999997</v>
      </c>
      <c r="AA11" s="197">
        <v>6.72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30.46</v>
      </c>
      <c r="AH11" s="197">
        <v>0</v>
      </c>
      <c r="AI11" s="197">
        <v>0</v>
      </c>
      <c r="AJ11" s="197">
        <v>0</v>
      </c>
      <c r="AK11" s="197">
        <v>54.05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1.99</v>
      </c>
      <c r="L12" s="197">
        <v>215</v>
      </c>
      <c r="M12" s="197">
        <v>27.1</v>
      </c>
      <c r="N12" s="197">
        <v>34.79</v>
      </c>
      <c r="O12" s="197">
        <v>0</v>
      </c>
      <c r="P12" s="197">
        <v>9.6</v>
      </c>
      <c r="Q12" s="197">
        <v>1.92</v>
      </c>
      <c r="R12" s="197">
        <v>6.65</v>
      </c>
      <c r="S12" s="197">
        <v>4.0599999999999996</v>
      </c>
      <c r="T12" s="197">
        <v>0</v>
      </c>
      <c r="U12" s="197">
        <v>24.68</v>
      </c>
      <c r="V12" s="197">
        <v>0</v>
      </c>
      <c r="W12" s="197">
        <v>0</v>
      </c>
      <c r="X12" s="197">
        <v>14.4</v>
      </c>
      <c r="Y12" s="197">
        <v>0</v>
      </c>
      <c r="Z12" s="197">
        <v>38.409999999999997</v>
      </c>
      <c r="AA12" s="197">
        <v>6.72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30.46</v>
      </c>
      <c r="AH12" s="197">
        <v>0</v>
      </c>
      <c r="AI12" s="197">
        <v>0</v>
      </c>
      <c r="AJ12" s="197">
        <v>0</v>
      </c>
      <c r="AK12" s="197">
        <v>54.05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1.99</v>
      </c>
      <c r="L13" s="197">
        <v>215</v>
      </c>
      <c r="M13" s="197">
        <v>27.1</v>
      </c>
      <c r="N13" s="197">
        <v>34.79</v>
      </c>
      <c r="O13" s="197">
        <v>0</v>
      </c>
      <c r="P13" s="197">
        <v>9.6</v>
      </c>
      <c r="Q13" s="197">
        <v>1.92</v>
      </c>
      <c r="R13" s="197">
        <v>6.65</v>
      </c>
      <c r="S13" s="197">
        <v>4.0599999999999996</v>
      </c>
      <c r="T13" s="197">
        <v>0</v>
      </c>
      <c r="U13" s="197">
        <v>24.68</v>
      </c>
      <c r="V13" s="197">
        <v>0</v>
      </c>
      <c r="W13" s="197">
        <v>0</v>
      </c>
      <c r="X13" s="197">
        <v>14.4</v>
      </c>
      <c r="Y13" s="197">
        <v>0</v>
      </c>
      <c r="Z13" s="197">
        <v>38.409999999999997</v>
      </c>
      <c r="AA13" s="197">
        <v>6.72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30.46</v>
      </c>
      <c r="AH13" s="197">
        <v>0</v>
      </c>
      <c r="AI13" s="197">
        <v>0</v>
      </c>
      <c r="AJ13" s="197">
        <v>0</v>
      </c>
      <c r="AK13" s="197">
        <v>54.05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1.99</v>
      </c>
      <c r="L14" s="197">
        <v>215</v>
      </c>
      <c r="M14" s="197">
        <v>27.1</v>
      </c>
      <c r="N14" s="197">
        <v>34.79</v>
      </c>
      <c r="O14" s="197">
        <v>0</v>
      </c>
      <c r="P14" s="197">
        <v>9.6</v>
      </c>
      <c r="Q14" s="197">
        <v>1.92</v>
      </c>
      <c r="R14" s="197">
        <v>6.65</v>
      </c>
      <c r="S14" s="197">
        <v>4.0599999999999996</v>
      </c>
      <c r="T14" s="197">
        <v>0</v>
      </c>
      <c r="U14" s="197">
        <v>24.68</v>
      </c>
      <c r="V14" s="197">
        <v>0</v>
      </c>
      <c r="W14" s="197">
        <v>0</v>
      </c>
      <c r="X14" s="197">
        <v>14.4</v>
      </c>
      <c r="Y14" s="197">
        <v>0</v>
      </c>
      <c r="Z14" s="197">
        <v>38.409999999999997</v>
      </c>
      <c r="AA14" s="197">
        <v>6.72</v>
      </c>
      <c r="AB14" s="197">
        <v>0</v>
      </c>
      <c r="AC14" s="197">
        <v>15</v>
      </c>
      <c r="AD14" s="197">
        <v>0</v>
      </c>
      <c r="AE14" s="197">
        <v>0</v>
      </c>
      <c r="AF14" s="197">
        <v>0</v>
      </c>
      <c r="AG14" s="197">
        <v>30.46</v>
      </c>
      <c r="AH14" s="197">
        <v>0</v>
      </c>
      <c r="AI14" s="197">
        <v>0</v>
      </c>
      <c r="AJ14" s="197">
        <v>0</v>
      </c>
      <c r="AK14" s="197">
        <v>54.05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1.99</v>
      </c>
      <c r="L15" s="197">
        <v>215</v>
      </c>
      <c r="M15" s="197">
        <v>27.1</v>
      </c>
      <c r="N15" s="197">
        <v>34.79</v>
      </c>
      <c r="O15" s="197">
        <v>0</v>
      </c>
      <c r="P15" s="197">
        <v>9.6</v>
      </c>
      <c r="Q15" s="197">
        <v>1.92</v>
      </c>
      <c r="R15" s="197">
        <v>6.56</v>
      </c>
      <c r="S15" s="197">
        <v>3.86</v>
      </c>
      <c r="T15" s="197">
        <v>0</v>
      </c>
      <c r="U15" s="197">
        <v>24.68</v>
      </c>
      <c r="V15" s="197">
        <v>0</v>
      </c>
      <c r="W15" s="197">
        <v>0</v>
      </c>
      <c r="X15" s="197">
        <v>14.4</v>
      </c>
      <c r="Y15" s="197">
        <v>0</v>
      </c>
      <c r="Z15" s="197">
        <v>38.409999999999997</v>
      </c>
      <c r="AA15" s="197">
        <v>6.72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31.04</v>
      </c>
      <c r="AH15" s="197">
        <v>0</v>
      </c>
      <c r="AI15" s="197">
        <v>0</v>
      </c>
      <c r="AJ15" s="197">
        <v>0</v>
      </c>
      <c r="AK15" s="197">
        <v>51.55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1.99</v>
      </c>
      <c r="L16" s="197">
        <v>215</v>
      </c>
      <c r="M16" s="197">
        <v>27.1</v>
      </c>
      <c r="N16" s="197">
        <v>34.79</v>
      </c>
      <c r="O16" s="197">
        <v>0</v>
      </c>
      <c r="P16" s="197">
        <v>9.6</v>
      </c>
      <c r="Q16" s="197">
        <v>1.92</v>
      </c>
      <c r="R16" s="197">
        <v>6.56</v>
      </c>
      <c r="S16" s="197">
        <v>3.86</v>
      </c>
      <c r="T16" s="197">
        <v>0</v>
      </c>
      <c r="U16" s="197">
        <v>24.68</v>
      </c>
      <c r="V16" s="197">
        <v>0</v>
      </c>
      <c r="W16" s="197">
        <v>0</v>
      </c>
      <c r="X16" s="197">
        <v>14.4</v>
      </c>
      <c r="Y16" s="197">
        <v>0</v>
      </c>
      <c r="Z16" s="197">
        <v>38.409999999999997</v>
      </c>
      <c r="AA16" s="197">
        <v>6.72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30.46</v>
      </c>
      <c r="AH16" s="197">
        <v>0</v>
      </c>
      <c r="AI16" s="197">
        <v>0</v>
      </c>
      <c r="AJ16" s="197">
        <v>0</v>
      </c>
      <c r="AK16" s="197">
        <v>51.55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1.99</v>
      </c>
      <c r="L17" s="197">
        <v>215</v>
      </c>
      <c r="M17" s="197">
        <v>27.1</v>
      </c>
      <c r="N17" s="197">
        <v>34.79</v>
      </c>
      <c r="O17" s="197">
        <v>0</v>
      </c>
      <c r="P17" s="197">
        <v>9.6</v>
      </c>
      <c r="Q17" s="197">
        <v>1.92</v>
      </c>
      <c r="R17" s="197">
        <v>6.42</v>
      </c>
      <c r="S17" s="197">
        <v>3.65</v>
      </c>
      <c r="T17" s="197">
        <v>0</v>
      </c>
      <c r="U17" s="197">
        <v>24.68</v>
      </c>
      <c r="V17" s="197">
        <v>0</v>
      </c>
      <c r="W17" s="197">
        <v>0</v>
      </c>
      <c r="X17" s="197">
        <v>14.82</v>
      </c>
      <c r="Y17" s="197">
        <v>0</v>
      </c>
      <c r="Z17" s="197">
        <v>38.409999999999997</v>
      </c>
      <c r="AA17" s="197">
        <v>6.72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30.46</v>
      </c>
      <c r="AH17" s="197">
        <v>0</v>
      </c>
      <c r="AI17" s="197">
        <v>0</v>
      </c>
      <c r="AJ17" s="197">
        <v>0</v>
      </c>
      <c r="AK17" s="197">
        <v>51.55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1.99</v>
      </c>
      <c r="L18" s="197">
        <v>215</v>
      </c>
      <c r="M18" s="197">
        <v>27.1</v>
      </c>
      <c r="N18" s="197">
        <v>34.79</v>
      </c>
      <c r="O18" s="197">
        <v>0</v>
      </c>
      <c r="P18" s="197">
        <v>9.6</v>
      </c>
      <c r="Q18" s="197">
        <v>1.92</v>
      </c>
      <c r="R18" s="197">
        <v>6.52</v>
      </c>
      <c r="S18" s="197">
        <v>3.65</v>
      </c>
      <c r="T18" s="197">
        <v>0</v>
      </c>
      <c r="U18" s="197">
        <v>24.68</v>
      </c>
      <c r="V18" s="197">
        <v>0</v>
      </c>
      <c r="W18" s="197">
        <v>0</v>
      </c>
      <c r="X18" s="197">
        <v>14.82</v>
      </c>
      <c r="Y18" s="197">
        <v>0</v>
      </c>
      <c r="Z18" s="197">
        <v>38.409999999999997</v>
      </c>
      <c r="AA18" s="197">
        <v>6.72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30.46</v>
      </c>
      <c r="AH18" s="197">
        <v>0</v>
      </c>
      <c r="AI18" s="197">
        <v>0</v>
      </c>
      <c r="AJ18" s="197">
        <v>0</v>
      </c>
      <c r="AK18" s="197">
        <v>51.55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</v>
      </c>
      <c r="L19" s="197">
        <v>215</v>
      </c>
      <c r="M19" s="197">
        <v>27.1</v>
      </c>
      <c r="N19" s="197">
        <v>34.79</v>
      </c>
      <c r="O19" s="197">
        <v>0</v>
      </c>
      <c r="P19" s="197">
        <v>9.6</v>
      </c>
      <c r="Q19" s="197">
        <v>1.92</v>
      </c>
      <c r="R19" s="197">
        <v>6.52</v>
      </c>
      <c r="S19" s="197">
        <v>3.88</v>
      </c>
      <c r="T19" s="197">
        <v>0</v>
      </c>
      <c r="U19" s="197">
        <v>24.68</v>
      </c>
      <c r="V19" s="197">
        <v>0</v>
      </c>
      <c r="W19" s="197">
        <v>0</v>
      </c>
      <c r="X19" s="197">
        <v>15</v>
      </c>
      <c r="Y19" s="197">
        <v>0</v>
      </c>
      <c r="Z19" s="197">
        <v>38.409999999999997</v>
      </c>
      <c r="AA19" s="197">
        <v>6.72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30.46</v>
      </c>
      <c r="AH19" s="197">
        <v>0</v>
      </c>
      <c r="AI19" s="197">
        <v>0</v>
      </c>
      <c r="AJ19" s="197">
        <v>0</v>
      </c>
      <c r="AK19" s="197">
        <v>50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</v>
      </c>
      <c r="L20" s="197">
        <v>215</v>
      </c>
      <c r="M20" s="197">
        <v>27.1</v>
      </c>
      <c r="N20" s="197">
        <v>34.79</v>
      </c>
      <c r="O20" s="197">
        <v>0</v>
      </c>
      <c r="P20" s="197">
        <v>9.6</v>
      </c>
      <c r="Q20" s="197">
        <v>1.92</v>
      </c>
      <c r="R20" s="197">
        <v>6.52</v>
      </c>
      <c r="S20" s="197">
        <v>3.88</v>
      </c>
      <c r="T20" s="197">
        <v>0</v>
      </c>
      <c r="U20" s="197">
        <v>24.68</v>
      </c>
      <c r="V20" s="197">
        <v>0</v>
      </c>
      <c r="W20" s="197">
        <v>0</v>
      </c>
      <c r="X20" s="197">
        <v>15</v>
      </c>
      <c r="Y20" s="197">
        <v>0</v>
      </c>
      <c r="Z20" s="197">
        <v>38.409999999999997</v>
      </c>
      <c r="AA20" s="197">
        <v>6.72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30.46</v>
      </c>
      <c r="AH20" s="197">
        <v>0</v>
      </c>
      <c r="AI20" s="197">
        <v>0</v>
      </c>
      <c r="AJ20" s="197">
        <v>0</v>
      </c>
      <c r="AK20" s="197">
        <v>52.24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</v>
      </c>
      <c r="L21" s="197">
        <v>215</v>
      </c>
      <c r="M21" s="197">
        <v>27.1</v>
      </c>
      <c r="N21" s="197">
        <v>34.79</v>
      </c>
      <c r="O21" s="197">
        <v>0</v>
      </c>
      <c r="P21" s="197">
        <v>9.6</v>
      </c>
      <c r="Q21" s="197">
        <v>1.92</v>
      </c>
      <c r="R21" s="197">
        <v>6.52</v>
      </c>
      <c r="S21" s="197">
        <v>3.88</v>
      </c>
      <c r="T21" s="197">
        <v>0</v>
      </c>
      <c r="U21" s="197">
        <v>24.68</v>
      </c>
      <c r="V21" s="197">
        <v>0</v>
      </c>
      <c r="W21" s="197">
        <v>0</v>
      </c>
      <c r="X21" s="197">
        <v>14.68</v>
      </c>
      <c r="Y21" s="197">
        <v>0</v>
      </c>
      <c r="Z21" s="197">
        <v>38.409999999999997</v>
      </c>
      <c r="AA21" s="197">
        <v>6.72</v>
      </c>
      <c r="AB21" s="197">
        <v>0</v>
      </c>
      <c r="AC21" s="197">
        <v>15</v>
      </c>
      <c r="AD21" s="197">
        <v>0</v>
      </c>
      <c r="AE21" s="197">
        <v>0</v>
      </c>
      <c r="AF21" s="197">
        <v>0</v>
      </c>
      <c r="AG21" s="197">
        <v>31.04</v>
      </c>
      <c r="AH21" s="197">
        <v>0</v>
      </c>
      <c r="AI21" s="197">
        <v>0</v>
      </c>
      <c r="AJ21" s="197">
        <v>0</v>
      </c>
      <c r="AK21" s="197">
        <v>50.18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</v>
      </c>
      <c r="L22" s="197">
        <v>215</v>
      </c>
      <c r="M22" s="197">
        <v>27.1</v>
      </c>
      <c r="N22" s="197">
        <v>34.79</v>
      </c>
      <c r="O22" s="197">
        <v>0</v>
      </c>
      <c r="P22" s="197">
        <v>9.6</v>
      </c>
      <c r="Q22" s="197">
        <v>1.92</v>
      </c>
      <c r="R22" s="197">
        <v>6.52</v>
      </c>
      <c r="S22" s="197">
        <v>3.88</v>
      </c>
      <c r="T22" s="197">
        <v>0</v>
      </c>
      <c r="U22" s="197">
        <v>24.68</v>
      </c>
      <c r="V22" s="197">
        <v>0</v>
      </c>
      <c r="W22" s="197">
        <v>0</v>
      </c>
      <c r="X22" s="197">
        <v>14.4</v>
      </c>
      <c r="Y22" s="197">
        <v>0</v>
      </c>
      <c r="Z22" s="197">
        <v>38.409999999999997</v>
      </c>
      <c r="AA22" s="197">
        <v>6.72</v>
      </c>
      <c r="AB22" s="197">
        <v>0</v>
      </c>
      <c r="AC22" s="197">
        <v>15</v>
      </c>
      <c r="AD22" s="197">
        <v>0</v>
      </c>
      <c r="AE22" s="197">
        <v>0</v>
      </c>
      <c r="AF22" s="197">
        <v>0</v>
      </c>
      <c r="AG22" s="197">
        <v>30.46</v>
      </c>
      <c r="AH22" s="197">
        <v>0</v>
      </c>
      <c r="AI22" s="197">
        <v>0</v>
      </c>
      <c r="AJ22" s="197">
        <v>0</v>
      </c>
      <c r="AK22" s="197">
        <v>50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</v>
      </c>
      <c r="L23" s="197">
        <v>215</v>
      </c>
      <c r="M23" s="197">
        <v>27.1</v>
      </c>
      <c r="N23" s="197">
        <v>34.79</v>
      </c>
      <c r="O23" s="197">
        <v>0</v>
      </c>
      <c r="P23" s="197">
        <v>9.6</v>
      </c>
      <c r="Q23" s="197">
        <v>1.92</v>
      </c>
      <c r="R23" s="197">
        <v>6.52</v>
      </c>
      <c r="S23" s="197">
        <v>3.88</v>
      </c>
      <c r="T23" s="197">
        <v>0</v>
      </c>
      <c r="U23" s="197">
        <v>24.68</v>
      </c>
      <c r="V23" s="197">
        <v>0</v>
      </c>
      <c r="W23" s="197">
        <v>0</v>
      </c>
      <c r="X23" s="197">
        <v>14.4</v>
      </c>
      <c r="Y23" s="197">
        <v>0</v>
      </c>
      <c r="Z23" s="197">
        <v>38.4</v>
      </c>
      <c r="AA23" s="197">
        <v>6.72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30.46</v>
      </c>
      <c r="AH23" s="197">
        <v>0</v>
      </c>
      <c r="AI23" s="197">
        <v>0</v>
      </c>
      <c r="AJ23" s="197">
        <v>0</v>
      </c>
      <c r="AK23" s="197">
        <v>50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</v>
      </c>
      <c r="L24" s="197">
        <v>215</v>
      </c>
      <c r="M24" s="197">
        <v>27.1</v>
      </c>
      <c r="N24" s="197">
        <v>34.79</v>
      </c>
      <c r="O24" s="197">
        <v>0</v>
      </c>
      <c r="P24" s="197">
        <v>9.6</v>
      </c>
      <c r="Q24" s="197">
        <v>1.92</v>
      </c>
      <c r="R24" s="197">
        <v>6.42</v>
      </c>
      <c r="S24" s="197">
        <v>3.65</v>
      </c>
      <c r="T24" s="197">
        <v>0</v>
      </c>
      <c r="U24" s="197">
        <v>24.68</v>
      </c>
      <c r="V24" s="197">
        <v>0</v>
      </c>
      <c r="W24" s="197">
        <v>0</v>
      </c>
      <c r="X24" s="197">
        <v>14.4</v>
      </c>
      <c r="Y24" s="197">
        <v>0</v>
      </c>
      <c r="Z24" s="197">
        <v>38.4</v>
      </c>
      <c r="AA24" s="197">
        <v>6.72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30.46</v>
      </c>
      <c r="AH24" s="197">
        <v>0</v>
      </c>
      <c r="AI24" s="197">
        <v>0</v>
      </c>
      <c r="AJ24" s="197">
        <v>0</v>
      </c>
      <c r="AK24" s="197">
        <v>50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</v>
      </c>
      <c r="L25" s="197">
        <v>215</v>
      </c>
      <c r="M25" s="197">
        <v>27.1</v>
      </c>
      <c r="N25" s="197">
        <v>34.79</v>
      </c>
      <c r="O25" s="197">
        <v>0</v>
      </c>
      <c r="P25" s="197">
        <v>9.6</v>
      </c>
      <c r="Q25" s="197">
        <v>1.92</v>
      </c>
      <c r="R25" s="197">
        <v>4.8</v>
      </c>
      <c r="S25" s="197">
        <v>3.65</v>
      </c>
      <c r="T25" s="197">
        <v>0</v>
      </c>
      <c r="U25" s="197">
        <v>24.68</v>
      </c>
      <c r="V25" s="197">
        <v>0</v>
      </c>
      <c r="W25" s="197">
        <v>0</v>
      </c>
      <c r="X25" s="197">
        <v>14.4</v>
      </c>
      <c r="Y25" s="197">
        <v>0</v>
      </c>
      <c r="Z25" s="197">
        <v>38.4</v>
      </c>
      <c r="AA25" s="197">
        <v>6.72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30.46</v>
      </c>
      <c r="AH25" s="197">
        <v>0</v>
      </c>
      <c r="AI25" s="197">
        <v>0</v>
      </c>
      <c r="AJ25" s="197">
        <v>0</v>
      </c>
      <c r="AK25" s="197">
        <v>50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1.98</v>
      </c>
      <c r="L26" s="197">
        <v>215</v>
      </c>
      <c r="M26" s="197">
        <v>27.1</v>
      </c>
      <c r="N26" s="197">
        <v>34.79</v>
      </c>
      <c r="O26" s="197">
        <v>0</v>
      </c>
      <c r="P26" s="197">
        <v>30.63</v>
      </c>
      <c r="Q26" s="197">
        <v>1.92</v>
      </c>
      <c r="R26" s="197">
        <v>4.8</v>
      </c>
      <c r="S26" s="197">
        <v>2.58</v>
      </c>
      <c r="T26" s="197">
        <v>0</v>
      </c>
      <c r="U26" s="197">
        <v>24.68</v>
      </c>
      <c r="V26" s="197">
        <v>0</v>
      </c>
      <c r="W26" s="197">
        <v>0</v>
      </c>
      <c r="X26" s="197">
        <v>43.2</v>
      </c>
      <c r="Y26" s="197">
        <v>0</v>
      </c>
      <c r="Z26" s="197">
        <v>79.709999999999994</v>
      </c>
      <c r="AA26" s="197">
        <v>6.72</v>
      </c>
      <c r="AB26" s="197">
        <v>0</v>
      </c>
      <c r="AC26" s="197">
        <v>15</v>
      </c>
      <c r="AD26" s="197">
        <v>0</v>
      </c>
      <c r="AE26" s="197">
        <v>0</v>
      </c>
      <c r="AF26" s="197">
        <v>0</v>
      </c>
      <c r="AG26" s="197">
        <v>30.46</v>
      </c>
      <c r="AH26" s="197">
        <v>0</v>
      </c>
      <c r="AI26" s="197">
        <v>0</v>
      </c>
      <c r="AJ26" s="197">
        <v>0</v>
      </c>
      <c r="AK26" s="197">
        <v>50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8.5299999999999994</v>
      </c>
      <c r="L27" s="197">
        <v>250</v>
      </c>
      <c r="M27" s="197">
        <v>27.1</v>
      </c>
      <c r="N27" s="197">
        <v>34.79</v>
      </c>
      <c r="O27" s="197">
        <v>0</v>
      </c>
      <c r="P27" s="197">
        <v>30.63</v>
      </c>
      <c r="Q27" s="197">
        <v>6.42</v>
      </c>
      <c r="R27" s="197">
        <v>11.29</v>
      </c>
      <c r="S27" s="197">
        <v>6.31</v>
      </c>
      <c r="T27" s="197">
        <v>0</v>
      </c>
      <c r="U27" s="197">
        <v>24.68</v>
      </c>
      <c r="V27" s="197">
        <v>0</v>
      </c>
      <c r="W27" s="197">
        <v>0</v>
      </c>
      <c r="X27" s="197">
        <v>43.21</v>
      </c>
      <c r="Y27" s="197">
        <v>0</v>
      </c>
      <c r="Z27" s="197">
        <v>79.709999999999994</v>
      </c>
      <c r="AA27" s="197">
        <v>16.79</v>
      </c>
      <c r="AB27" s="197">
        <v>0</v>
      </c>
      <c r="AC27" s="197">
        <v>15</v>
      </c>
      <c r="AD27" s="197">
        <v>0</v>
      </c>
      <c r="AE27" s="197">
        <v>0</v>
      </c>
      <c r="AF27" s="197">
        <v>0</v>
      </c>
      <c r="AG27" s="197">
        <v>31.04</v>
      </c>
      <c r="AH27" s="197">
        <v>0</v>
      </c>
      <c r="AI27" s="197">
        <v>0</v>
      </c>
      <c r="AJ27" s="197">
        <v>0</v>
      </c>
      <c r="AK27" s="197">
        <v>69.38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1.76</v>
      </c>
      <c r="L28" s="197">
        <v>300</v>
      </c>
      <c r="M28" s="197">
        <v>27.1</v>
      </c>
      <c r="N28" s="197">
        <v>34.79</v>
      </c>
      <c r="O28" s="197">
        <v>0</v>
      </c>
      <c r="P28" s="197">
        <v>30.63</v>
      </c>
      <c r="Q28" s="197">
        <v>1.92</v>
      </c>
      <c r="R28" s="197">
        <v>4.8</v>
      </c>
      <c r="S28" s="197">
        <v>1.92</v>
      </c>
      <c r="T28" s="197">
        <v>0</v>
      </c>
      <c r="U28" s="197">
        <v>24.68</v>
      </c>
      <c r="V28" s="197">
        <v>0</v>
      </c>
      <c r="W28" s="197">
        <v>0</v>
      </c>
      <c r="X28" s="197">
        <v>43.21</v>
      </c>
      <c r="Y28" s="197">
        <v>0</v>
      </c>
      <c r="Z28" s="197">
        <v>79.709999999999994</v>
      </c>
      <c r="AA28" s="197">
        <v>6.72</v>
      </c>
      <c r="AB28" s="197">
        <v>0</v>
      </c>
      <c r="AC28" s="197">
        <v>15</v>
      </c>
      <c r="AD28" s="197">
        <v>0</v>
      </c>
      <c r="AE28" s="197">
        <v>0</v>
      </c>
      <c r="AF28" s="197">
        <v>0</v>
      </c>
      <c r="AG28" s="197">
        <v>30.46</v>
      </c>
      <c r="AH28" s="197">
        <v>0</v>
      </c>
      <c r="AI28" s="197">
        <v>0</v>
      </c>
      <c r="AJ28" s="197">
        <v>0</v>
      </c>
      <c r="AK28" s="197">
        <v>50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9.0299999999999994</v>
      </c>
      <c r="L29" s="197">
        <v>388</v>
      </c>
      <c r="M29" s="197">
        <v>27.1</v>
      </c>
      <c r="N29" s="197">
        <v>34.79</v>
      </c>
      <c r="O29" s="197">
        <v>0</v>
      </c>
      <c r="P29" s="197">
        <v>30.63</v>
      </c>
      <c r="Q29" s="197">
        <v>6.42</v>
      </c>
      <c r="R29" s="197">
        <v>12.49</v>
      </c>
      <c r="S29" s="197">
        <v>7.78</v>
      </c>
      <c r="T29" s="197">
        <v>0</v>
      </c>
      <c r="U29" s="197">
        <v>24.68</v>
      </c>
      <c r="V29" s="197">
        <v>0</v>
      </c>
      <c r="W29" s="197">
        <v>0</v>
      </c>
      <c r="X29" s="197">
        <v>43.21</v>
      </c>
      <c r="Y29" s="197">
        <v>0</v>
      </c>
      <c r="Z29" s="197">
        <v>79.709999999999994</v>
      </c>
      <c r="AA29" s="197">
        <v>26.57</v>
      </c>
      <c r="AB29" s="197">
        <v>0</v>
      </c>
      <c r="AC29" s="197">
        <v>15</v>
      </c>
      <c r="AD29" s="197">
        <v>0</v>
      </c>
      <c r="AE29" s="197">
        <v>0</v>
      </c>
      <c r="AF29" s="197">
        <v>0</v>
      </c>
      <c r="AG29" s="197">
        <v>30.46</v>
      </c>
      <c r="AH29" s="197">
        <v>0</v>
      </c>
      <c r="AI29" s="197">
        <v>0</v>
      </c>
      <c r="AJ29" s="197">
        <v>0</v>
      </c>
      <c r="AK29" s="197">
        <v>68.47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0.5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9.0299999999999994</v>
      </c>
      <c r="L30" s="197">
        <v>388</v>
      </c>
      <c r="M30" s="197">
        <v>27.1</v>
      </c>
      <c r="N30" s="197">
        <v>34.79</v>
      </c>
      <c r="O30" s="197">
        <v>0</v>
      </c>
      <c r="P30" s="197">
        <v>30.63</v>
      </c>
      <c r="Q30" s="197">
        <v>6.42</v>
      </c>
      <c r="R30" s="197">
        <v>12.49</v>
      </c>
      <c r="S30" s="197">
        <v>7.78</v>
      </c>
      <c r="T30" s="197">
        <v>0</v>
      </c>
      <c r="U30" s="197">
        <v>24.68</v>
      </c>
      <c r="V30" s="197">
        <v>0</v>
      </c>
      <c r="W30" s="197">
        <v>0</v>
      </c>
      <c r="X30" s="197">
        <v>43.21</v>
      </c>
      <c r="Y30" s="197">
        <v>0</v>
      </c>
      <c r="Z30" s="197">
        <v>79.709999999999994</v>
      </c>
      <c r="AA30" s="197">
        <v>26.57</v>
      </c>
      <c r="AB30" s="197">
        <v>0</v>
      </c>
      <c r="AC30" s="197">
        <v>15</v>
      </c>
      <c r="AD30" s="197">
        <v>0</v>
      </c>
      <c r="AE30" s="197">
        <v>0</v>
      </c>
      <c r="AF30" s="197">
        <v>0</v>
      </c>
      <c r="AG30" s="197">
        <v>30.46</v>
      </c>
      <c r="AH30" s="197">
        <v>0</v>
      </c>
      <c r="AI30" s="197">
        <v>0</v>
      </c>
      <c r="AJ30" s="197">
        <v>0</v>
      </c>
      <c r="AK30" s="197">
        <v>68.02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3.32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9.0299999999999994</v>
      </c>
      <c r="L31" s="197">
        <v>388</v>
      </c>
      <c r="M31" s="197">
        <v>27.1</v>
      </c>
      <c r="N31" s="197">
        <v>34.79</v>
      </c>
      <c r="O31" s="197">
        <v>0</v>
      </c>
      <c r="P31" s="197">
        <v>30.63</v>
      </c>
      <c r="Q31" s="197">
        <v>6.42</v>
      </c>
      <c r="R31" s="197">
        <v>12.49</v>
      </c>
      <c r="S31" s="197">
        <v>7.78</v>
      </c>
      <c r="T31" s="197">
        <v>0</v>
      </c>
      <c r="U31" s="197">
        <v>24.68</v>
      </c>
      <c r="V31" s="197">
        <v>0</v>
      </c>
      <c r="W31" s="197">
        <v>0</v>
      </c>
      <c r="X31" s="197">
        <v>43.21</v>
      </c>
      <c r="Y31" s="197">
        <v>0</v>
      </c>
      <c r="Z31" s="197">
        <v>79.709999999999994</v>
      </c>
      <c r="AA31" s="197">
        <v>26.57</v>
      </c>
      <c r="AB31" s="197">
        <v>0</v>
      </c>
      <c r="AC31" s="197">
        <v>15</v>
      </c>
      <c r="AD31" s="197">
        <v>0</v>
      </c>
      <c r="AE31" s="197">
        <v>0</v>
      </c>
      <c r="AF31" s="197">
        <v>0</v>
      </c>
      <c r="AG31" s="197">
        <v>31.23</v>
      </c>
      <c r="AH31" s="197">
        <v>0</v>
      </c>
      <c r="AI31" s="197">
        <v>0</v>
      </c>
      <c r="AJ31" s="197">
        <v>0</v>
      </c>
      <c r="AK31" s="197">
        <v>66.510000000000005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8.19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9.0299999999999994</v>
      </c>
      <c r="L32" s="197">
        <v>388</v>
      </c>
      <c r="M32" s="197">
        <v>27.1</v>
      </c>
      <c r="N32" s="197">
        <v>34.79</v>
      </c>
      <c r="O32" s="197">
        <v>0</v>
      </c>
      <c r="P32" s="197">
        <v>30.63</v>
      </c>
      <c r="Q32" s="197">
        <v>6.42</v>
      </c>
      <c r="R32" s="197">
        <v>12.49</v>
      </c>
      <c r="S32" s="197">
        <v>7.78</v>
      </c>
      <c r="T32" s="197">
        <v>0</v>
      </c>
      <c r="U32" s="197">
        <v>24.68</v>
      </c>
      <c r="V32" s="197">
        <v>0</v>
      </c>
      <c r="W32" s="197">
        <v>0</v>
      </c>
      <c r="X32" s="197">
        <v>43.21</v>
      </c>
      <c r="Y32" s="197">
        <v>0</v>
      </c>
      <c r="Z32" s="197">
        <v>79.709999999999994</v>
      </c>
      <c r="AA32" s="197">
        <v>26.57</v>
      </c>
      <c r="AB32" s="197">
        <v>0</v>
      </c>
      <c r="AC32" s="197">
        <v>15</v>
      </c>
      <c r="AD32" s="197">
        <v>0</v>
      </c>
      <c r="AE32" s="197">
        <v>0</v>
      </c>
      <c r="AF32" s="197">
        <v>0</v>
      </c>
      <c r="AG32" s="197">
        <v>31.23</v>
      </c>
      <c r="AH32" s="197">
        <v>0</v>
      </c>
      <c r="AI32" s="197">
        <v>0</v>
      </c>
      <c r="AJ32" s="197">
        <v>0</v>
      </c>
      <c r="AK32" s="197">
        <v>67.36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14.46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9.0299999999999994</v>
      </c>
      <c r="L33" s="197">
        <v>388</v>
      </c>
      <c r="M33" s="197">
        <v>27.1</v>
      </c>
      <c r="N33" s="197">
        <v>34.79</v>
      </c>
      <c r="O33" s="197">
        <v>0</v>
      </c>
      <c r="P33" s="197">
        <v>30.63</v>
      </c>
      <c r="Q33" s="197">
        <v>6.42</v>
      </c>
      <c r="R33" s="197">
        <v>12.49</v>
      </c>
      <c r="S33" s="197">
        <v>7.78</v>
      </c>
      <c r="T33" s="197">
        <v>0</v>
      </c>
      <c r="U33" s="197">
        <v>24.68</v>
      </c>
      <c r="V33" s="197">
        <v>0</v>
      </c>
      <c r="W33" s="197">
        <v>0</v>
      </c>
      <c r="X33" s="197">
        <v>43.21</v>
      </c>
      <c r="Y33" s="197">
        <v>0</v>
      </c>
      <c r="Z33" s="197">
        <v>79.709999999999994</v>
      </c>
      <c r="AA33" s="197">
        <v>26.57</v>
      </c>
      <c r="AB33" s="197">
        <v>0</v>
      </c>
      <c r="AC33" s="197">
        <v>15</v>
      </c>
      <c r="AD33" s="197">
        <v>0</v>
      </c>
      <c r="AE33" s="197">
        <v>0</v>
      </c>
      <c r="AF33" s="197">
        <v>0</v>
      </c>
      <c r="AG33" s="197">
        <v>30.46</v>
      </c>
      <c r="AH33" s="197">
        <v>0</v>
      </c>
      <c r="AI33" s="197">
        <v>0</v>
      </c>
      <c r="AJ33" s="197">
        <v>0</v>
      </c>
      <c r="AK33" s="197">
        <v>66.930000000000007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20.7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9.0299999999999994</v>
      </c>
      <c r="L34" s="197">
        <v>388</v>
      </c>
      <c r="M34" s="197">
        <v>27.1</v>
      </c>
      <c r="N34" s="197">
        <v>34.79</v>
      </c>
      <c r="O34" s="197">
        <v>0</v>
      </c>
      <c r="P34" s="197">
        <v>30.63</v>
      </c>
      <c r="Q34" s="197">
        <v>6.42</v>
      </c>
      <c r="R34" s="197">
        <v>12.49</v>
      </c>
      <c r="S34" s="197">
        <v>7.78</v>
      </c>
      <c r="T34" s="197">
        <v>0</v>
      </c>
      <c r="U34" s="197">
        <v>24.68</v>
      </c>
      <c r="V34" s="197">
        <v>0</v>
      </c>
      <c r="W34" s="197">
        <v>0</v>
      </c>
      <c r="X34" s="197">
        <v>43.21</v>
      </c>
      <c r="Y34" s="197">
        <v>0</v>
      </c>
      <c r="Z34" s="197">
        <v>79.709999999999994</v>
      </c>
      <c r="AA34" s="197">
        <v>26.57</v>
      </c>
      <c r="AB34" s="197">
        <v>0</v>
      </c>
      <c r="AC34" s="197">
        <v>15</v>
      </c>
      <c r="AD34" s="197">
        <v>0</v>
      </c>
      <c r="AE34" s="197">
        <v>0</v>
      </c>
      <c r="AF34" s="197">
        <v>0</v>
      </c>
      <c r="AG34" s="197">
        <v>31.23</v>
      </c>
      <c r="AH34" s="197">
        <v>0</v>
      </c>
      <c r="AI34" s="197">
        <v>0</v>
      </c>
      <c r="AJ34" s="197">
        <v>0</v>
      </c>
      <c r="AK34" s="197">
        <v>66.72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20.7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9.0299999999999994</v>
      </c>
      <c r="L35" s="197">
        <v>388</v>
      </c>
      <c r="M35" s="197">
        <v>27.1</v>
      </c>
      <c r="N35" s="197">
        <v>34.79</v>
      </c>
      <c r="O35" s="197">
        <v>0</v>
      </c>
      <c r="P35" s="197">
        <v>30.63</v>
      </c>
      <c r="Q35" s="197">
        <v>6.42</v>
      </c>
      <c r="R35" s="197">
        <v>12.49</v>
      </c>
      <c r="S35" s="197">
        <v>7.78</v>
      </c>
      <c r="T35" s="197">
        <v>0</v>
      </c>
      <c r="U35" s="197">
        <v>24.68</v>
      </c>
      <c r="V35" s="197">
        <v>0</v>
      </c>
      <c r="W35" s="197">
        <v>0</v>
      </c>
      <c r="X35" s="197">
        <v>43.21</v>
      </c>
      <c r="Y35" s="197">
        <v>0</v>
      </c>
      <c r="Z35" s="197">
        <v>79.709999999999994</v>
      </c>
      <c r="AA35" s="197">
        <v>26.57</v>
      </c>
      <c r="AB35" s="197">
        <v>0</v>
      </c>
      <c r="AC35" s="197">
        <v>15</v>
      </c>
      <c r="AD35" s="197">
        <v>0</v>
      </c>
      <c r="AE35" s="197">
        <v>0</v>
      </c>
      <c r="AF35" s="197">
        <v>0</v>
      </c>
      <c r="AG35" s="197">
        <v>31.23</v>
      </c>
      <c r="AH35" s="197">
        <v>0</v>
      </c>
      <c r="AI35" s="197">
        <v>0</v>
      </c>
      <c r="AJ35" s="197">
        <v>0</v>
      </c>
      <c r="AK35" s="197">
        <v>67.8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20.7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9.0299999999999994</v>
      </c>
      <c r="L36" s="197">
        <v>388</v>
      </c>
      <c r="M36" s="197">
        <v>27.1</v>
      </c>
      <c r="N36" s="197">
        <v>34.79</v>
      </c>
      <c r="O36" s="197">
        <v>0</v>
      </c>
      <c r="P36" s="197">
        <v>30.63</v>
      </c>
      <c r="Q36" s="197">
        <v>6.42</v>
      </c>
      <c r="R36" s="197">
        <v>12.49</v>
      </c>
      <c r="S36" s="197">
        <v>7.78</v>
      </c>
      <c r="T36" s="197">
        <v>0</v>
      </c>
      <c r="U36" s="197">
        <v>24.68</v>
      </c>
      <c r="V36" s="197">
        <v>0</v>
      </c>
      <c r="W36" s="197">
        <v>0</v>
      </c>
      <c r="X36" s="197">
        <v>43.21</v>
      </c>
      <c r="Y36" s="197">
        <v>0</v>
      </c>
      <c r="Z36" s="197">
        <v>79.709999999999994</v>
      </c>
      <c r="AA36" s="197">
        <v>26.57</v>
      </c>
      <c r="AB36" s="197">
        <v>0</v>
      </c>
      <c r="AC36" s="197">
        <v>15</v>
      </c>
      <c r="AD36" s="197">
        <v>0</v>
      </c>
      <c r="AE36" s="197">
        <v>0</v>
      </c>
      <c r="AF36" s="197">
        <v>0</v>
      </c>
      <c r="AG36" s="197">
        <v>31.23</v>
      </c>
      <c r="AH36" s="197">
        <v>0</v>
      </c>
      <c r="AI36" s="197">
        <v>0</v>
      </c>
      <c r="AJ36" s="197">
        <v>0</v>
      </c>
      <c r="AK36" s="197">
        <v>68.02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20.7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9.0299999999999994</v>
      </c>
      <c r="L37" s="197">
        <v>388</v>
      </c>
      <c r="M37" s="197">
        <v>27.1</v>
      </c>
      <c r="N37" s="197">
        <v>34.79</v>
      </c>
      <c r="O37" s="197">
        <v>0</v>
      </c>
      <c r="P37" s="197">
        <v>30.63</v>
      </c>
      <c r="Q37" s="197">
        <v>6.42</v>
      </c>
      <c r="R37" s="197">
        <v>12.49</v>
      </c>
      <c r="S37" s="197">
        <v>7.78</v>
      </c>
      <c r="T37" s="197">
        <v>0</v>
      </c>
      <c r="U37" s="197">
        <v>24.68</v>
      </c>
      <c r="V37" s="197">
        <v>0</v>
      </c>
      <c r="W37" s="197">
        <v>0</v>
      </c>
      <c r="X37" s="197">
        <v>43.21</v>
      </c>
      <c r="Y37" s="197">
        <v>0</v>
      </c>
      <c r="Z37" s="197">
        <v>79.709999999999994</v>
      </c>
      <c r="AA37" s="197">
        <v>26.57</v>
      </c>
      <c r="AB37" s="197">
        <v>0</v>
      </c>
      <c r="AC37" s="197">
        <v>15</v>
      </c>
      <c r="AD37" s="197">
        <v>0</v>
      </c>
      <c r="AE37" s="197">
        <v>0</v>
      </c>
      <c r="AF37" s="197">
        <v>0</v>
      </c>
      <c r="AG37" s="197">
        <v>31.23</v>
      </c>
      <c r="AH37" s="197">
        <v>0</v>
      </c>
      <c r="AI37" s="197">
        <v>0</v>
      </c>
      <c r="AJ37" s="197">
        <v>0</v>
      </c>
      <c r="AK37" s="197">
        <v>67.150000000000006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20.7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9.0299999999999994</v>
      </c>
      <c r="L38" s="197">
        <v>388</v>
      </c>
      <c r="M38" s="197">
        <v>27.1</v>
      </c>
      <c r="N38" s="197">
        <v>34.79</v>
      </c>
      <c r="O38" s="197">
        <v>0</v>
      </c>
      <c r="P38" s="197">
        <v>30.63</v>
      </c>
      <c r="Q38" s="197">
        <v>6.42</v>
      </c>
      <c r="R38" s="197">
        <v>12.49</v>
      </c>
      <c r="S38" s="197">
        <v>7.78</v>
      </c>
      <c r="T38" s="197">
        <v>0</v>
      </c>
      <c r="U38" s="197">
        <v>24.68</v>
      </c>
      <c r="V38" s="197">
        <v>0</v>
      </c>
      <c r="W38" s="197">
        <v>0</v>
      </c>
      <c r="X38" s="197">
        <v>43.21</v>
      </c>
      <c r="Y38" s="197">
        <v>0</v>
      </c>
      <c r="Z38" s="197">
        <v>79.709999999999994</v>
      </c>
      <c r="AA38" s="197">
        <v>26.57</v>
      </c>
      <c r="AB38" s="197">
        <v>0</v>
      </c>
      <c r="AC38" s="197">
        <v>15</v>
      </c>
      <c r="AD38" s="197">
        <v>0</v>
      </c>
      <c r="AE38" s="197">
        <v>0</v>
      </c>
      <c r="AF38" s="197">
        <v>0</v>
      </c>
      <c r="AG38" s="197">
        <v>31.23</v>
      </c>
      <c r="AH38" s="197">
        <v>0</v>
      </c>
      <c r="AI38" s="197">
        <v>0</v>
      </c>
      <c r="AJ38" s="197">
        <v>0</v>
      </c>
      <c r="AK38" s="197">
        <v>68.47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20.7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9.0299999999999994</v>
      </c>
      <c r="L39" s="197">
        <v>388</v>
      </c>
      <c r="M39" s="197">
        <v>27.1</v>
      </c>
      <c r="N39" s="197">
        <v>34.79</v>
      </c>
      <c r="O39" s="197">
        <v>0</v>
      </c>
      <c r="P39" s="197">
        <v>30.63</v>
      </c>
      <c r="Q39" s="197">
        <v>6.42</v>
      </c>
      <c r="R39" s="197">
        <v>12.49</v>
      </c>
      <c r="S39" s="197">
        <v>7.78</v>
      </c>
      <c r="T39" s="197">
        <v>0</v>
      </c>
      <c r="U39" s="197">
        <v>24.68</v>
      </c>
      <c r="V39" s="197">
        <v>0</v>
      </c>
      <c r="W39" s="197">
        <v>0</v>
      </c>
      <c r="X39" s="197">
        <v>43.21</v>
      </c>
      <c r="Y39" s="197">
        <v>0</v>
      </c>
      <c r="Z39" s="197">
        <v>79.709999999999994</v>
      </c>
      <c r="AA39" s="197">
        <v>26.57</v>
      </c>
      <c r="AB39" s="197">
        <v>0</v>
      </c>
      <c r="AC39" s="197">
        <v>15</v>
      </c>
      <c r="AD39" s="197">
        <v>0</v>
      </c>
      <c r="AE39" s="197">
        <v>0</v>
      </c>
      <c r="AF39" s="197">
        <v>0</v>
      </c>
      <c r="AG39" s="197">
        <v>30.46</v>
      </c>
      <c r="AH39" s="197">
        <v>0</v>
      </c>
      <c r="AI39" s="197">
        <v>0</v>
      </c>
      <c r="AJ39" s="197">
        <v>0</v>
      </c>
      <c r="AK39" s="197">
        <v>68.239999999999995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20.7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9.0299999999999994</v>
      </c>
      <c r="L40" s="197">
        <v>388</v>
      </c>
      <c r="M40" s="197">
        <v>27.1</v>
      </c>
      <c r="N40" s="197">
        <v>34.79</v>
      </c>
      <c r="O40" s="197">
        <v>0</v>
      </c>
      <c r="P40" s="197">
        <v>30.63</v>
      </c>
      <c r="Q40" s="197">
        <v>6.42</v>
      </c>
      <c r="R40" s="197">
        <v>12.49</v>
      </c>
      <c r="S40" s="197">
        <v>7.78</v>
      </c>
      <c r="T40" s="197">
        <v>0</v>
      </c>
      <c r="U40" s="197">
        <v>24.68</v>
      </c>
      <c r="V40" s="197">
        <v>0</v>
      </c>
      <c r="W40" s="197">
        <v>0</v>
      </c>
      <c r="X40" s="197">
        <v>43.21</v>
      </c>
      <c r="Y40" s="197">
        <v>0</v>
      </c>
      <c r="Z40" s="197">
        <v>79.709999999999994</v>
      </c>
      <c r="AA40" s="197">
        <v>26.57</v>
      </c>
      <c r="AB40" s="197">
        <v>0</v>
      </c>
      <c r="AC40" s="197">
        <v>15</v>
      </c>
      <c r="AD40" s="197">
        <v>0</v>
      </c>
      <c r="AE40" s="197">
        <v>0</v>
      </c>
      <c r="AF40" s="197">
        <v>0</v>
      </c>
      <c r="AG40" s="197">
        <v>31.23</v>
      </c>
      <c r="AH40" s="197">
        <v>0</v>
      </c>
      <c r="AI40" s="197">
        <v>0</v>
      </c>
      <c r="AJ40" s="197">
        <v>0</v>
      </c>
      <c r="AK40" s="197">
        <v>68.02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20.7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9.0299999999999994</v>
      </c>
      <c r="L41" s="197">
        <v>388</v>
      </c>
      <c r="M41" s="197">
        <v>27.1</v>
      </c>
      <c r="N41" s="197">
        <v>34.79</v>
      </c>
      <c r="O41" s="197">
        <v>0</v>
      </c>
      <c r="P41" s="197">
        <v>30.63</v>
      </c>
      <c r="Q41" s="197">
        <v>6.42</v>
      </c>
      <c r="R41" s="197">
        <v>12.49</v>
      </c>
      <c r="S41" s="197">
        <v>7.78</v>
      </c>
      <c r="T41" s="197">
        <v>0</v>
      </c>
      <c r="U41" s="197">
        <v>24.68</v>
      </c>
      <c r="V41" s="197">
        <v>0</v>
      </c>
      <c r="W41" s="197">
        <v>0</v>
      </c>
      <c r="X41" s="197">
        <v>43.21</v>
      </c>
      <c r="Y41" s="197">
        <v>0</v>
      </c>
      <c r="Z41" s="197">
        <v>79.709999999999994</v>
      </c>
      <c r="AA41" s="197">
        <v>26.57</v>
      </c>
      <c r="AB41" s="197">
        <v>0</v>
      </c>
      <c r="AC41" s="197">
        <v>15</v>
      </c>
      <c r="AD41" s="197">
        <v>0</v>
      </c>
      <c r="AE41" s="197">
        <v>0</v>
      </c>
      <c r="AF41" s="197">
        <v>0</v>
      </c>
      <c r="AG41" s="197">
        <v>31.23</v>
      </c>
      <c r="AH41" s="197">
        <v>0</v>
      </c>
      <c r="AI41" s="197">
        <v>0</v>
      </c>
      <c r="AJ41" s="197">
        <v>0</v>
      </c>
      <c r="AK41" s="197">
        <v>68.239999999999995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20.7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9.0299999999999994</v>
      </c>
      <c r="L42" s="197">
        <v>388</v>
      </c>
      <c r="M42" s="197">
        <v>27.1</v>
      </c>
      <c r="N42" s="197">
        <v>34.79</v>
      </c>
      <c r="O42" s="197">
        <v>0</v>
      </c>
      <c r="P42" s="197">
        <v>30.63</v>
      </c>
      <c r="Q42" s="197">
        <v>6.42</v>
      </c>
      <c r="R42" s="197">
        <v>12.49</v>
      </c>
      <c r="S42" s="197">
        <v>7.78</v>
      </c>
      <c r="T42" s="197">
        <v>0</v>
      </c>
      <c r="U42" s="197">
        <v>24.68</v>
      </c>
      <c r="V42" s="197">
        <v>0</v>
      </c>
      <c r="W42" s="197">
        <v>0</v>
      </c>
      <c r="X42" s="197">
        <v>43.21</v>
      </c>
      <c r="Y42" s="197">
        <v>0</v>
      </c>
      <c r="Z42" s="197">
        <v>79.709999999999994</v>
      </c>
      <c r="AA42" s="197">
        <v>26.57</v>
      </c>
      <c r="AB42" s="197">
        <v>0</v>
      </c>
      <c r="AC42" s="197">
        <v>15</v>
      </c>
      <c r="AD42" s="197">
        <v>0</v>
      </c>
      <c r="AE42" s="197">
        <v>0</v>
      </c>
      <c r="AF42" s="197">
        <v>0</v>
      </c>
      <c r="AG42" s="197">
        <v>31.23</v>
      </c>
      <c r="AH42" s="197">
        <v>0</v>
      </c>
      <c r="AI42" s="197">
        <v>0</v>
      </c>
      <c r="AJ42" s="197">
        <v>0</v>
      </c>
      <c r="AK42" s="197">
        <v>68.47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20.7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9.0299999999999994</v>
      </c>
      <c r="L43" s="197">
        <v>388</v>
      </c>
      <c r="M43" s="197">
        <v>27.1</v>
      </c>
      <c r="N43" s="197">
        <v>34.79</v>
      </c>
      <c r="O43" s="197">
        <v>0</v>
      </c>
      <c r="P43" s="197">
        <v>30.63</v>
      </c>
      <c r="Q43" s="197">
        <v>6.42</v>
      </c>
      <c r="R43" s="197">
        <v>12.49</v>
      </c>
      <c r="S43" s="197">
        <v>7.78</v>
      </c>
      <c r="T43" s="197">
        <v>0</v>
      </c>
      <c r="U43" s="197">
        <v>24.68</v>
      </c>
      <c r="V43" s="197">
        <v>0</v>
      </c>
      <c r="W43" s="197">
        <v>0</v>
      </c>
      <c r="X43" s="197">
        <v>43.21</v>
      </c>
      <c r="Y43" s="197">
        <v>0</v>
      </c>
      <c r="Z43" s="197">
        <v>79.709999999999994</v>
      </c>
      <c r="AA43" s="197">
        <v>26.57</v>
      </c>
      <c r="AB43" s="197">
        <v>0</v>
      </c>
      <c r="AC43" s="197">
        <v>15</v>
      </c>
      <c r="AD43" s="197">
        <v>0</v>
      </c>
      <c r="AE43" s="197">
        <v>0</v>
      </c>
      <c r="AF43" s="197">
        <v>0</v>
      </c>
      <c r="AG43" s="197">
        <v>30.85</v>
      </c>
      <c r="AH43" s="197">
        <v>0</v>
      </c>
      <c r="AI43" s="197">
        <v>0</v>
      </c>
      <c r="AJ43" s="197">
        <v>0</v>
      </c>
      <c r="AK43" s="197">
        <v>67.36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20.7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9.0299999999999994</v>
      </c>
      <c r="L44" s="197">
        <v>388</v>
      </c>
      <c r="M44" s="197">
        <v>27.1</v>
      </c>
      <c r="N44" s="197">
        <v>34.79</v>
      </c>
      <c r="O44" s="197">
        <v>0</v>
      </c>
      <c r="P44" s="197">
        <v>30.63</v>
      </c>
      <c r="Q44" s="197">
        <v>6.42</v>
      </c>
      <c r="R44" s="197">
        <v>12.49</v>
      </c>
      <c r="S44" s="197">
        <v>7.78</v>
      </c>
      <c r="T44" s="197">
        <v>0</v>
      </c>
      <c r="U44" s="197">
        <v>24.68</v>
      </c>
      <c r="V44" s="197">
        <v>0</v>
      </c>
      <c r="W44" s="197">
        <v>0</v>
      </c>
      <c r="X44" s="197">
        <v>43.21</v>
      </c>
      <c r="Y44" s="197">
        <v>0</v>
      </c>
      <c r="Z44" s="197">
        <v>79.709999999999994</v>
      </c>
      <c r="AA44" s="197">
        <v>26.57</v>
      </c>
      <c r="AB44" s="197">
        <v>0</v>
      </c>
      <c r="AC44" s="197">
        <v>15</v>
      </c>
      <c r="AD44" s="197">
        <v>0</v>
      </c>
      <c r="AE44" s="197">
        <v>0</v>
      </c>
      <c r="AF44" s="197">
        <v>0</v>
      </c>
      <c r="AG44" s="197">
        <v>30.85</v>
      </c>
      <c r="AH44" s="197">
        <v>0</v>
      </c>
      <c r="AI44" s="197">
        <v>0</v>
      </c>
      <c r="AJ44" s="197">
        <v>0</v>
      </c>
      <c r="AK44" s="197">
        <v>68.92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20.7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9.0299999999999994</v>
      </c>
      <c r="L45" s="197">
        <v>388</v>
      </c>
      <c r="M45" s="197">
        <v>27.1</v>
      </c>
      <c r="N45" s="197">
        <v>34.79</v>
      </c>
      <c r="O45" s="197">
        <v>0</v>
      </c>
      <c r="P45" s="197">
        <v>30.63</v>
      </c>
      <c r="Q45" s="197">
        <v>6.42</v>
      </c>
      <c r="R45" s="197">
        <v>12.49</v>
      </c>
      <c r="S45" s="197">
        <v>7.78</v>
      </c>
      <c r="T45" s="197">
        <v>0</v>
      </c>
      <c r="U45" s="197">
        <v>24.68</v>
      </c>
      <c r="V45" s="197">
        <v>0</v>
      </c>
      <c r="W45" s="197">
        <v>0</v>
      </c>
      <c r="X45" s="197">
        <v>43.21</v>
      </c>
      <c r="Y45" s="197">
        <v>0</v>
      </c>
      <c r="Z45" s="197">
        <v>79.709999999999994</v>
      </c>
      <c r="AA45" s="197">
        <v>26.57</v>
      </c>
      <c r="AB45" s="197">
        <v>0</v>
      </c>
      <c r="AC45" s="197">
        <v>15</v>
      </c>
      <c r="AD45" s="197">
        <v>0</v>
      </c>
      <c r="AE45" s="197">
        <v>0</v>
      </c>
      <c r="AF45" s="197">
        <v>0</v>
      </c>
      <c r="AG45" s="197">
        <v>30.46</v>
      </c>
      <c r="AH45" s="197">
        <v>0</v>
      </c>
      <c r="AI45" s="197">
        <v>0</v>
      </c>
      <c r="AJ45" s="197">
        <v>0</v>
      </c>
      <c r="AK45" s="197">
        <v>68.92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20.7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9.0299999999999994</v>
      </c>
      <c r="L46" s="197">
        <v>388</v>
      </c>
      <c r="M46" s="197">
        <v>27.1</v>
      </c>
      <c r="N46" s="197">
        <v>34.79</v>
      </c>
      <c r="O46" s="197">
        <v>0</v>
      </c>
      <c r="P46" s="197">
        <v>30.63</v>
      </c>
      <c r="Q46" s="197">
        <v>6.42</v>
      </c>
      <c r="R46" s="197">
        <v>12.49</v>
      </c>
      <c r="S46" s="197">
        <v>7.78</v>
      </c>
      <c r="T46" s="197">
        <v>0</v>
      </c>
      <c r="U46" s="197">
        <v>24.68</v>
      </c>
      <c r="V46" s="197">
        <v>0</v>
      </c>
      <c r="W46" s="197">
        <v>0</v>
      </c>
      <c r="X46" s="197">
        <v>43.21</v>
      </c>
      <c r="Y46" s="197">
        <v>0</v>
      </c>
      <c r="Z46" s="197">
        <v>79.709999999999994</v>
      </c>
      <c r="AA46" s="197">
        <v>26.57</v>
      </c>
      <c r="AB46" s="197">
        <v>0</v>
      </c>
      <c r="AC46" s="197">
        <v>15</v>
      </c>
      <c r="AD46" s="197">
        <v>0</v>
      </c>
      <c r="AE46" s="197">
        <v>0</v>
      </c>
      <c r="AF46" s="197">
        <v>0</v>
      </c>
      <c r="AG46" s="197">
        <v>46.27</v>
      </c>
      <c r="AH46" s="197">
        <v>0</v>
      </c>
      <c r="AI46" s="197">
        <v>0</v>
      </c>
      <c r="AJ46" s="197">
        <v>0</v>
      </c>
      <c r="AK46" s="197">
        <v>69.150000000000006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20.7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9.0299999999999994</v>
      </c>
      <c r="L47" s="197">
        <v>388</v>
      </c>
      <c r="M47" s="197">
        <v>27.1</v>
      </c>
      <c r="N47" s="197">
        <v>34.79</v>
      </c>
      <c r="O47" s="197">
        <v>0</v>
      </c>
      <c r="P47" s="197">
        <v>30.63</v>
      </c>
      <c r="Q47" s="197">
        <v>6.42</v>
      </c>
      <c r="R47" s="197">
        <v>12.49</v>
      </c>
      <c r="S47" s="197">
        <v>7.78</v>
      </c>
      <c r="T47" s="197">
        <v>0</v>
      </c>
      <c r="U47" s="197">
        <v>24.68</v>
      </c>
      <c r="V47" s="197">
        <v>0</v>
      </c>
      <c r="W47" s="197">
        <v>0</v>
      </c>
      <c r="X47" s="197">
        <v>43.21</v>
      </c>
      <c r="Y47" s="197">
        <v>0</v>
      </c>
      <c r="Z47" s="197">
        <v>79.709999999999994</v>
      </c>
      <c r="AA47" s="197">
        <v>26.57</v>
      </c>
      <c r="AB47" s="197">
        <v>0</v>
      </c>
      <c r="AC47" s="197">
        <v>15</v>
      </c>
      <c r="AD47" s="197">
        <v>0</v>
      </c>
      <c r="AE47" s="197">
        <v>0</v>
      </c>
      <c r="AF47" s="197">
        <v>0</v>
      </c>
      <c r="AG47" s="197">
        <v>30</v>
      </c>
      <c r="AH47" s="197">
        <v>0</v>
      </c>
      <c r="AI47" s="197">
        <v>0</v>
      </c>
      <c r="AJ47" s="197">
        <v>0</v>
      </c>
      <c r="AK47" s="197">
        <v>68.47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20.7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9.0299999999999994</v>
      </c>
      <c r="L48" s="197">
        <v>388</v>
      </c>
      <c r="M48" s="197">
        <v>27.1</v>
      </c>
      <c r="N48" s="197">
        <v>34.79</v>
      </c>
      <c r="O48" s="197">
        <v>0</v>
      </c>
      <c r="P48" s="197">
        <v>30.63</v>
      </c>
      <c r="Q48" s="197">
        <v>6.42</v>
      </c>
      <c r="R48" s="197">
        <v>12.49</v>
      </c>
      <c r="S48" s="197">
        <v>7.78</v>
      </c>
      <c r="T48" s="197">
        <v>0</v>
      </c>
      <c r="U48" s="197">
        <v>24.68</v>
      </c>
      <c r="V48" s="197">
        <v>0</v>
      </c>
      <c r="W48" s="197">
        <v>0</v>
      </c>
      <c r="X48" s="197">
        <v>43.21</v>
      </c>
      <c r="Y48" s="197">
        <v>0</v>
      </c>
      <c r="Z48" s="197">
        <v>79.709999999999994</v>
      </c>
      <c r="AA48" s="197">
        <v>26.57</v>
      </c>
      <c r="AB48" s="197">
        <v>0</v>
      </c>
      <c r="AC48" s="197">
        <v>15</v>
      </c>
      <c r="AD48" s="197">
        <v>0</v>
      </c>
      <c r="AE48" s="197">
        <v>0</v>
      </c>
      <c r="AF48" s="197">
        <v>0</v>
      </c>
      <c r="AG48" s="197">
        <v>29.88</v>
      </c>
      <c r="AH48" s="197">
        <v>11.57</v>
      </c>
      <c r="AI48" s="197">
        <v>0</v>
      </c>
      <c r="AJ48" s="197">
        <v>0</v>
      </c>
      <c r="AK48" s="197">
        <v>68.47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20.7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9.0299999999999994</v>
      </c>
      <c r="L49" s="197">
        <v>388</v>
      </c>
      <c r="M49" s="197">
        <v>27.1</v>
      </c>
      <c r="N49" s="197">
        <v>34.79</v>
      </c>
      <c r="O49" s="197">
        <v>0</v>
      </c>
      <c r="P49" s="197">
        <v>30.63</v>
      </c>
      <c r="Q49" s="197">
        <v>6.42</v>
      </c>
      <c r="R49" s="197">
        <v>12.49</v>
      </c>
      <c r="S49" s="197">
        <v>7.78</v>
      </c>
      <c r="T49" s="197">
        <v>0</v>
      </c>
      <c r="U49" s="197">
        <v>24.68</v>
      </c>
      <c r="V49" s="197">
        <v>0</v>
      </c>
      <c r="W49" s="197">
        <v>0</v>
      </c>
      <c r="X49" s="197">
        <v>43.21</v>
      </c>
      <c r="Y49" s="197">
        <v>0</v>
      </c>
      <c r="Z49" s="197">
        <v>79.709999999999994</v>
      </c>
      <c r="AA49" s="197">
        <v>26.57</v>
      </c>
      <c r="AB49" s="197">
        <v>0</v>
      </c>
      <c r="AC49" s="197">
        <v>15</v>
      </c>
      <c r="AD49" s="197">
        <v>0</v>
      </c>
      <c r="AE49" s="197">
        <v>0</v>
      </c>
      <c r="AF49" s="197">
        <v>0</v>
      </c>
      <c r="AG49" s="197">
        <v>47.24</v>
      </c>
      <c r="AH49" s="197">
        <v>0</v>
      </c>
      <c r="AI49" s="197">
        <v>0</v>
      </c>
      <c r="AJ49" s="197">
        <v>0</v>
      </c>
      <c r="AK49" s="197">
        <v>67.58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20.7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9.0299999999999994</v>
      </c>
      <c r="L50" s="197">
        <v>388</v>
      </c>
      <c r="M50" s="197">
        <v>27.1</v>
      </c>
      <c r="N50" s="197">
        <v>34.79</v>
      </c>
      <c r="O50" s="197">
        <v>0</v>
      </c>
      <c r="P50" s="197">
        <v>30.63</v>
      </c>
      <c r="Q50" s="197">
        <v>6.42</v>
      </c>
      <c r="R50" s="197">
        <v>12.49</v>
      </c>
      <c r="S50" s="197">
        <v>7.78</v>
      </c>
      <c r="T50" s="197">
        <v>0</v>
      </c>
      <c r="U50" s="197">
        <v>24.68</v>
      </c>
      <c r="V50" s="197">
        <v>0</v>
      </c>
      <c r="W50" s="197">
        <v>0</v>
      </c>
      <c r="X50" s="197">
        <v>43.21</v>
      </c>
      <c r="Y50" s="197">
        <v>0</v>
      </c>
      <c r="Z50" s="197">
        <v>79.709999999999994</v>
      </c>
      <c r="AA50" s="197">
        <v>26.57</v>
      </c>
      <c r="AB50" s="197">
        <v>0</v>
      </c>
      <c r="AC50" s="197">
        <v>15</v>
      </c>
      <c r="AD50" s="197">
        <v>0</v>
      </c>
      <c r="AE50" s="197">
        <v>0</v>
      </c>
      <c r="AF50" s="197">
        <v>0</v>
      </c>
      <c r="AG50" s="197">
        <v>54.95</v>
      </c>
      <c r="AH50" s="197">
        <v>0</v>
      </c>
      <c r="AI50" s="197">
        <v>0</v>
      </c>
      <c r="AJ50" s="197">
        <v>0</v>
      </c>
      <c r="AK50" s="197">
        <v>69.150000000000006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20.7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9.0299999999999994</v>
      </c>
      <c r="L51" s="197">
        <v>388</v>
      </c>
      <c r="M51" s="197">
        <v>27.1</v>
      </c>
      <c r="N51" s="197">
        <v>34.79</v>
      </c>
      <c r="O51" s="197">
        <v>0</v>
      </c>
      <c r="P51" s="197">
        <v>30.63</v>
      </c>
      <c r="Q51" s="197">
        <v>6.42</v>
      </c>
      <c r="R51" s="197">
        <v>12.49</v>
      </c>
      <c r="S51" s="197">
        <v>7.78</v>
      </c>
      <c r="T51" s="197">
        <v>0</v>
      </c>
      <c r="U51" s="197">
        <v>24.68</v>
      </c>
      <c r="V51" s="197">
        <v>0</v>
      </c>
      <c r="W51" s="197">
        <v>0</v>
      </c>
      <c r="X51" s="197">
        <v>43.21</v>
      </c>
      <c r="Y51" s="197">
        <v>0</v>
      </c>
      <c r="Z51" s="197">
        <v>79.709999999999994</v>
      </c>
      <c r="AA51" s="197">
        <v>26.57</v>
      </c>
      <c r="AB51" s="197">
        <v>0</v>
      </c>
      <c r="AC51" s="197">
        <v>15</v>
      </c>
      <c r="AD51" s="197">
        <v>0</v>
      </c>
      <c r="AE51" s="197">
        <v>0</v>
      </c>
      <c r="AF51" s="197">
        <v>0</v>
      </c>
      <c r="AG51" s="197">
        <v>54.95</v>
      </c>
      <c r="AH51" s="197">
        <v>0</v>
      </c>
      <c r="AI51" s="197">
        <v>0</v>
      </c>
      <c r="AJ51" s="197">
        <v>0</v>
      </c>
      <c r="AK51" s="197">
        <v>68.47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20.7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9.0299999999999994</v>
      </c>
      <c r="L52" s="197">
        <v>388</v>
      </c>
      <c r="M52" s="197">
        <v>27.1</v>
      </c>
      <c r="N52" s="197">
        <v>34.79</v>
      </c>
      <c r="O52" s="197">
        <v>0</v>
      </c>
      <c r="P52" s="197">
        <v>30.63</v>
      </c>
      <c r="Q52" s="197">
        <v>6.42</v>
      </c>
      <c r="R52" s="197">
        <v>12.49</v>
      </c>
      <c r="S52" s="197">
        <v>7.78</v>
      </c>
      <c r="T52" s="197">
        <v>0</v>
      </c>
      <c r="U52" s="197">
        <v>24.68</v>
      </c>
      <c r="V52" s="197">
        <v>0</v>
      </c>
      <c r="W52" s="197">
        <v>0</v>
      </c>
      <c r="X52" s="197">
        <v>43.21</v>
      </c>
      <c r="Y52" s="197">
        <v>0</v>
      </c>
      <c r="Z52" s="197">
        <v>79.709999999999994</v>
      </c>
      <c r="AA52" s="197">
        <v>26.57</v>
      </c>
      <c r="AB52" s="197">
        <v>0</v>
      </c>
      <c r="AC52" s="197">
        <v>28.56</v>
      </c>
      <c r="AD52" s="197">
        <v>0</v>
      </c>
      <c r="AE52" s="197">
        <v>0</v>
      </c>
      <c r="AF52" s="197">
        <v>0</v>
      </c>
      <c r="AG52" s="197">
        <v>54.95</v>
      </c>
      <c r="AH52" s="197">
        <v>0</v>
      </c>
      <c r="AI52" s="197">
        <v>0</v>
      </c>
      <c r="AJ52" s="197">
        <v>0</v>
      </c>
      <c r="AK52" s="197">
        <v>68.69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20.7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9.0299999999999994</v>
      </c>
      <c r="L53" s="197">
        <v>388</v>
      </c>
      <c r="M53" s="197">
        <v>27.1</v>
      </c>
      <c r="N53" s="197">
        <v>34.79</v>
      </c>
      <c r="O53" s="197">
        <v>0</v>
      </c>
      <c r="P53" s="197">
        <v>30.63</v>
      </c>
      <c r="Q53" s="197">
        <v>6.42</v>
      </c>
      <c r="R53" s="197">
        <v>12.49</v>
      </c>
      <c r="S53" s="197">
        <v>7.78</v>
      </c>
      <c r="T53" s="197">
        <v>0</v>
      </c>
      <c r="U53" s="197">
        <v>24.68</v>
      </c>
      <c r="V53" s="197">
        <v>0</v>
      </c>
      <c r="W53" s="197">
        <v>0</v>
      </c>
      <c r="X53" s="197">
        <v>43.21</v>
      </c>
      <c r="Y53" s="197">
        <v>0</v>
      </c>
      <c r="Z53" s="197">
        <v>79.709999999999994</v>
      </c>
      <c r="AA53" s="197">
        <v>26.57</v>
      </c>
      <c r="AB53" s="197">
        <v>0</v>
      </c>
      <c r="AC53" s="197">
        <v>11.68</v>
      </c>
      <c r="AD53" s="197">
        <v>0</v>
      </c>
      <c r="AE53" s="197">
        <v>0</v>
      </c>
      <c r="AF53" s="197">
        <v>0</v>
      </c>
      <c r="AG53" s="197">
        <v>54.95</v>
      </c>
      <c r="AH53" s="197">
        <v>0</v>
      </c>
      <c r="AI53" s="197">
        <v>0</v>
      </c>
      <c r="AJ53" s="197">
        <v>0</v>
      </c>
      <c r="AK53" s="197">
        <v>68.92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20.7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9.0299999999999994</v>
      </c>
      <c r="L54" s="197">
        <v>388</v>
      </c>
      <c r="M54" s="197">
        <v>27.1</v>
      </c>
      <c r="N54" s="197">
        <v>34.79</v>
      </c>
      <c r="O54" s="197">
        <v>0</v>
      </c>
      <c r="P54" s="197">
        <v>30.63</v>
      </c>
      <c r="Q54" s="197">
        <v>6.42</v>
      </c>
      <c r="R54" s="197">
        <v>12.49</v>
      </c>
      <c r="S54" s="197">
        <v>7.78</v>
      </c>
      <c r="T54" s="197">
        <v>0</v>
      </c>
      <c r="U54" s="197">
        <v>24.68</v>
      </c>
      <c r="V54" s="197">
        <v>0</v>
      </c>
      <c r="W54" s="197">
        <v>0</v>
      </c>
      <c r="X54" s="197">
        <v>43.21</v>
      </c>
      <c r="Y54" s="197">
        <v>0</v>
      </c>
      <c r="Z54" s="197">
        <v>79.709999999999994</v>
      </c>
      <c r="AA54" s="197">
        <v>26.57</v>
      </c>
      <c r="AB54" s="197">
        <v>0</v>
      </c>
      <c r="AC54" s="197">
        <v>11.68</v>
      </c>
      <c r="AD54" s="197">
        <v>0</v>
      </c>
      <c r="AE54" s="197">
        <v>0</v>
      </c>
      <c r="AF54" s="197">
        <v>0</v>
      </c>
      <c r="AG54" s="197">
        <v>54.95</v>
      </c>
      <c r="AH54" s="197">
        <v>0</v>
      </c>
      <c r="AI54" s="197">
        <v>0</v>
      </c>
      <c r="AJ54" s="197">
        <v>0</v>
      </c>
      <c r="AK54" s="197">
        <v>69.150000000000006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20.7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9.0299999999999994</v>
      </c>
      <c r="L55" s="197">
        <v>377</v>
      </c>
      <c r="M55" s="197">
        <v>27.1</v>
      </c>
      <c r="N55" s="197">
        <v>34.79</v>
      </c>
      <c r="O55" s="197">
        <v>0</v>
      </c>
      <c r="P55" s="197">
        <v>30.63</v>
      </c>
      <c r="Q55" s="197">
        <v>6.42</v>
      </c>
      <c r="R55" s="197">
        <v>12.49</v>
      </c>
      <c r="S55" s="197">
        <v>7.78</v>
      </c>
      <c r="T55" s="197">
        <v>0</v>
      </c>
      <c r="U55" s="197">
        <v>24.68</v>
      </c>
      <c r="V55" s="197">
        <v>0</v>
      </c>
      <c r="W55" s="197">
        <v>0</v>
      </c>
      <c r="X55" s="197">
        <v>43.21</v>
      </c>
      <c r="Y55" s="197">
        <v>0</v>
      </c>
      <c r="Z55" s="197">
        <v>79.709999999999994</v>
      </c>
      <c r="AA55" s="197">
        <v>26.57</v>
      </c>
      <c r="AB55" s="197">
        <v>0</v>
      </c>
      <c r="AC55" s="197">
        <v>5.89</v>
      </c>
      <c r="AD55" s="197">
        <v>0</v>
      </c>
      <c r="AE55" s="197">
        <v>0</v>
      </c>
      <c r="AF55" s="197">
        <v>0</v>
      </c>
      <c r="AG55" s="197">
        <v>54.95</v>
      </c>
      <c r="AH55" s="197">
        <v>0</v>
      </c>
      <c r="AI55" s="197">
        <v>0</v>
      </c>
      <c r="AJ55" s="197">
        <v>0</v>
      </c>
      <c r="AK55" s="197">
        <v>69.150000000000006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20.7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9.0299999999999994</v>
      </c>
      <c r="L56" s="197">
        <v>328</v>
      </c>
      <c r="M56" s="197">
        <v>27.1</v>
      </c>
      <c r="N56" s="197">
        <v>34.79</v>
      </c>
      <c r="O56" s="197">
        <v>0</v>
      </c>
      <c r="P56" s="197">
        <v>30.63</v>
      </c>
      <c r="Q56" s="197">
        <v>6.42</v>
      </c>
      <c r="R56" s="197">
        <v>12.49</v>
      </c>
      <c r="S56" s="197">
        <v>7.78</v>
      </c>
      <c r="T56" s="197">
        <v>0</v>
      </c>
      <c r="U56" s="197">
        <v>24.68</v>
      </c>
      <c r="V56" s="197">
        <v>0</v>
      </c>
      <c r="W56" s="197">
        <v>0</v>
      </c>
      <c r="X56" s="197">
        <v>43.21</v>
      </c>
      <c r="Y56" s="197">
        <v>0</v>
      </c>
      <c r="Z56" s="197">
        <v>79.709999999999994</v>
      </c>
      <c r="AA56" s="197">
        <v>26.57</v>
      </c>
      <c r="AB56" s="197">
        <v>0</v>
      </c>
      <c r="AC56" s="197">
        <v>5.89</v>
      </c>
      <c r="AD56" s="197">
        <v>0</v>
      </c>
      <c r="AE56" s="197">
        <v>0</v>
      </c>
      <c r="AF56" s="197">
        <v>0</v>
      </c>
      <c r="AG56" s="197">
        <v>54.95</v>
      </c>
      <c r="AH56" s="197">
        <v>0</v>
      </c>
      <c r="AI56" s="197">
        <v>0</v>
      </c>
      <c r="AJ56" s="197">
        <v>0</v>
      </c>
      <c r="AK56" s="197">
        <v>69.599999999999994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20.7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9.0299999999999994</v>
      </c>
      <c r="L57" s="197">
        <v>345</v>
      </c>
      <c r="M57" s="197">
        <v>27.1</v>
      </c>
      <c r="N57" s="197">
        <v>34.79</v>
      </c>
      <c r="O57" s="197">
        <v>0</v>
      </c>
      <c r="P57" s="197">
        <v>30.63</v>
      </c>
      <c r="Q57" s="197">
        <v>6.42</v>
      </c>
      <c r="R57" s="197">
        <v>12.49</v>
      </c>
      <c r="S57" s="197">
        <v>7.78</v>
      </c>
      <c r="T57" s="197">
        <v>0</v>
      </c>
      <c r="U57" s="197">
        <v>24.68</v>
      </c>
      <c r="V57" s="197">
        <v>0</v>
      </c>
      <c r="W57" s="197">
        <v>0</v>
      </c>
      <c r="X57" s="197">
        <v>43.21</v>
      </c>
      <c r="Y57" s="197">
        <v>0</v>
      </c>
      <c r="Z57" s="197">
        <v>79.709999999999994</v>
      </c>
      <c r="AA57" s="197">
        <v>26.57</v>
      </c>
      <c r="AB57" s="197">
        <v>0</v>
      </c>
      <c r="AC57" s="197">
        <v>5.89</v>
      </c>
      <c r="AD57" s="197">
        <v>0</v>
      </c>
      <c r="AE57" s="197">
        <v>0</v>
      </c>
      <c r="AF57" s="197">
        <v>0</v>
      </c>
      <c r="AG57" s="197">
        <v>59.77</v>
      </c>
      <c r="AH57" s="197">
        <v>0</v>
      </c>
      <c r="AI57" s="197">
        <v>0</v>
      </c>
      <c r="AJ57" s="197">
        <v>0</v>
      </c>
      <c r="AK57" s="197">
        <v>69.599999999999994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20.7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9.0299999999999994</v>
      </c>
      <c r="L58" s="197">
        <v>372</v>
      </c>
      <c r="M58" s="197">
        <v>27.1</v>
      </c>
      <c r="N58" s="197">
        <v>34.79</v>
      </c>
      <c r="O58" s="197">
        <v>0</v>
      </c>
      <c r="P58" s="197">
        <v>30.63</v>
      </c>
      <c r="Q58" s="197">
        <v>6.42</v>
      </c>
      <c r="R58" s="197">
        <v>12.49</v>
      </c>
      <c r="S58" s="197">
        <v>7.78</v>
      </c>
      <c r="T58" s="197">
        <v>0</v>
      </c>
      <c r="U58" s="197">
        <v>24.68</v>
      </c>
      <c r="V58" s="197">
        <v>0</v>
      </c>
      <c r="W58" s="197">
        <v>0</v>
      </c>
      <c r="X58" s="197">
        <v>43.21</v>
      </c>
      <c r="Y58" s="197">
        <v>0</v>
      </c>
      <c r="Z58" s="197">
        <v>79.709999999999994</v>
      </c>
      <c r="AA58" s="197">
        <v>26.57</v>
      </c>
      <c r="AB58" s="197">
        <v>0</v>
      </c>
      <c r="AC58" s="197">
        <v>11.68</v>
      </c>
      <c r="AD58" s="197">
        <v>0</v>
      </c>
      <c r="AE58" s="197">
        <v>0</v>
      </c>
      <c r="AF58" s="197">
        <v>0</v>
      </c>
      <c r="AG58" s="197">
        <v>59.77</v>
      </c>
      <c r="AH58" s="197">
        <v>0</v>
      </c>
      <c r="AI58" s="197">
        <v>0</v>
      </c>
      <c r="AJ58" s="197">
        <v>0</v>
      </c>
      <c r="AK58" s="197">
        <v>69.599999999999994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20.7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9.0299999999999994</v>
      </c>
      <c r="L59" s="197">
        <v>379</v>
      </c>
      <c r="M59" s="197">
        <v>27.1</v>
      </c>
      <c r="N59" s="197">
        <v>34.79</v>
      </c>
      <c r="O59" s="197">
        <v>0</v>
      </c>
      <c r="P59" s="197">
        <v>30.63</v>
      </c>
      <c r="Q59" s="197">
        <v>6.42</v>
      </c>
      <c r="R59" s="197">
        <v>12.49</v>
      </c>
      <c r="S59" s="197">
        <v>7.78</v>
      </c>
      <c r="T59" s="197">
        <v>0</v>
      </c>
      <c r="U59" s="197">
        <v>24.68</v>
      </c>
      <c r="V59" s="197">
        <v>0</v>
      </c>
      <c r="W59" s="197">
        <v>0</v>
      </c>
      <c r="X59" s="197">
        <v>43.21</v>
      </c>
      <c r="Y59" s="197">
        <v>0</v>
      </c>
      <c r="Z59" s="197">
        <v>79.709999999999994</v>
      </c>
      <c r="AA59" s="197">
        <v>26.57</v>
      </c>
      <c r="AB59" s="197">
        <v>0</v>
      </c>
      <c r="AC59" s="197">
        <v>20.420000000000002</v>
      </c>
      <c r="AD59" s="197">
        <v>0</v>
      </c>
      <c r="AE59" s="197">
        <v>0</v>
      </c>
      <c r="AF59" s="197">
        <v>0</v>
      </c>
      <c r="AG59" s="197">
        <v>59.77</v>
      </c>
      <c r="AH59" s="197">
        <v>0</v>
      </c>
      <c r="AI59" s="197">
        <v>0</v>
      </c>
      <c r="AJ59" s="197">
        <v>0</v>
      </c>
      <c r="AK59" s="197">
        <v>69.599999999999994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20.7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9.0299999999999994</v>
      </c>
      <c r="L60" s="197">
        <v>378</v>
      </c>
      <c r="M60" s="197">
        <v>27.1</v>
      </c>
      <c r="N60" s="197">
        <v>34.79</v>
      </c>
      <c r="O60" s="197">
        <v>0</v>
      </c>
      <c r="P60" s="197">
        <v>30.63</v>
      </c>
      <c r="Q60" s="197">
        <v>6.42</v>
      </c>
      <c r="R60" s="197">
        <v>12.49</v>
      </c>
      <c r="S60" s="197">
        <v>7.78</v>
      </c>
      <c r="T60" s="197">
        <v>0</v>
      </c>
      <c r="U60" s="197">
        <v>24.68</v>
      </c>
      <c r="V60" s="197">
        <v>0</v>
      </c>
      <c r="W60" s="197">
        <v>0</v>
      </c>
      <c r="X60" s="197">
        <v>43.21</v>
      </c>
      <c r="Y60" s="197">
        <v>0</v>
      </c>
      <c r="Z60" s="197">
        <v>79.709999999999994</v>
      </c>
      <c r="AA60" s="197">
        <v>26.57</v>
      </c>
      <c r="AB60" s="197">
        <v>0</v>
      </c>
      <c r="AC60" s="197">
        <v>11.68</v>
      </c>
      <c r="AD60" s="197">
        <v>0</v>
      </c>
      <c r="AE60" s="197">
        <v>0</v>
      </c>
      <c r="AF60" s="197">
        <v>0</v>
      </c>
      <c r="AG60" s="197">
        <v>59.77</v>
      </c>
      <c r="AH60" s="197">
        <v>0</v>
      </c>
      <c r="AI60" s="197">
        <v>0</v>
      </c>
      <c r="AJ60" s="197">
        <v>0</v>
      </c>
      <c r="AK60" s="197">
        <v>69.599999999999994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20.7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9.0299999999999994</v>
      </c>
      <c r="L61" s="197">
        <v>376</v>
      </c>
      <c r="M61" s="197">
        <v>27.1</v>
      </c>
      <c r="N61" s="197">
        <v>34.79</v>
      </c>
      <c r="O61" s="197">
        <v>0</v>
      </c>
      <c r="P61" s="197">
        <v>30.63</v>
      </c>
      <c r="Q61" s="197">
        <v>6.42</v>
      </c>
      <c r="R61" s="197">
        <v>12.49</v>
      </c>
      <c r="S61" s="197">
        <v>7.78</v>
      </c>
      <c r="T61" s="197">
        <v>0</v>
      </c>
      <c r="U61" s="197">
        <v>24.68</v>
      </c>
      <c r="V61" s="197">
        <v>0</v>
      </c>
      <c r="W61" s="197">
        <v>0</v>
      </c>
      <c r="X61" s="197">
        <v>43.21</v>
      </c>
      <c r="Y61" s="197">
        <v>0</v>
      </c>
      <c r="Z61" s="197">
        <v>79.709999999999994</v>
      </c>
      <c r="AA61" s="197">
        <v>26.57</v>
      </c>
      <c r="AB61" s="197">
        <v>0</v>
      </c>
      <c r="AC61" s="197">
        <v>11.68</v>
      </c>
      <c r="AD61" s="197">
        <v>0</v>
      </c>
      <c r="AE61" s="197">
        <v>0</v>
      </c>
      <c r="AF61" s="197">
        <v>0</v>
      </c>
      <c r="AG61" s="197">
        <v>59.77</v>
      </c>
      <c r="AH61" s="197">
        <v>0</v>
      </c>
      <c r="AI61" s="197">
        <v>0</v>
      </c>
      <c r="AJ61" s="197">
        <v>0</v>
      </c>
      <c r="AK61" s="197">
        <v>69.599999999999994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20.7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9.0299999999999994</v>
      </c>
      <c r="L62" s="197">
        <v>371</v>
      </c>
      <c r="M62" s="197">
        <v>27.1</v>
      </c>
      <c r="N62" s="197">
        <v>34.79</v>
      </c>
      <c r="O62" s="197">
        <v>0</v>
      </c>
      <c r="P62" s="197">
        <v>30.63</v>
      </c>
      <c r="Q62" s="197">
        <v>6.42</v>
      </c>
      <c r="R62" s="197">
        <v>12.49</v>
      </c>
      <c r="S62" s="197">
        <v>7.78</v>
      </c>
      <c r="T62" s="197">
        <v>0</v>
      </c>
      <c r="U62" s="197">
        <v>24.68</v>
      </c>
      <c r="V62" s="197">
        <v>0</v>
      </c>
      <c r="W62" s="197">
        <v>0</v>
      </c>
      <c r="X62" s="197">
        <v>43.21</v>
      </c>
      <c r="Y62" s="197">
        <v>0</v>
      </c>
      <c r="Z62" s="197">
        <v>79.709999999999994</v>
      </c>
      <c r="AA62" s="197">
        <v>26.57</v>
      </c>
      <c r="AB62" s="197">
        <v>0</v>
      </c>
      <c r="AC62" s="197">
        <v>5.89</v>
      </c>
      <c r="AD62" s="197">
        <v>0</v>
      </c>
      <c r="AE62" s="197">
        <v>0</v>
      </c>
      <c r="AF62" s="197">
        <v>0</v>
      </c>
      <c r="AG62" s="197">
        <v>59.77</v>
      </c>
      <c r="AH62" s="197">
        <v>0</v>
      </c>
      <c r="AI62" s="197">
        <v>0</v>
      </c>
      <c r="AJ62" s="197">
        <v>0</v>
      </c>
      <c r="AK62" s="197">
        <v>69.599999999999994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20.7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9.0299999999999994</v>
      </c>
      <c r="L63" s="197">
        <v>372</v>
      </c>
      <c r="M63" s="197">
        <v>27.1</v>
      </c>
      <c r="N63" s="197">
        <v>34.79</v>
      </c>
      <c r="O63" s="197">
        <v>0</v>
      </c>
      <c r="P63" s="197">
        <v>30.63</v>
      </c>
      <c r="Q63" s="197">
        <v>6.42</v>
      </c>
      <c r="R63" s="197">
        <v>12.49</v>
      </c>
      <c r="S63" s="197">
        <v>7.78</v>
      </c>
      <c r="T63" s="197">
        <v>0</v>
      </c>
      <c r="U63" s="197">
        <v>24.68</v>
      </c>
      <c r="V63" s="197">
        <v>0</v>
      </c>
      <c r="W63" s="197">
        <v>0</v>
      </c>
      <c r="X63" s="197">
        <v>43.21</v>
      </c>
      <c r="Y63" s="197">
        <v>0</v>
      </c>
      <c r="Z63" s="197">
        <v>79.709999999999994</v>
      </c>
      <c r="AA63" s="197">
        <v>26.57</v>
      </c>
      <c r="AB63" s="197">
        <v>0</v>
      </c>
      <c r="AC63" s="197">
        <v>4.8899999999999997</v>
      </c>
      <c r="AD63" s="197">
        <v>0</v>
      </c>
      <c r="AE63" s="197">
        <v>0</v>
      </c>
      <c r="AF63" s="197">
        <v>0</v>
      </c>
      <c r="AG63" s="197">
        <v>59.77</v>
      </c>
      <c r="AH63" s="197">
        <v>0</v>
      </c>
      <c r="AI63" s="197">
        <v>0</v>
      </c>
      <c r="AJ63" s="197">
        <v>0</v>
      </c>
      <c r="AK63" s="197">
        <v>69.599999999999994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20.7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9.0299999999999994</v>
      </c>
      <c r="L64" s="197">
        <v>367</v>
      </c>
      <c r="M64" s="197">
        <v>27.1</v>
      </c>
      <c r="N64" s="197">
        <v>34.79</v>
      </c>
      <c r="O64" s="197">
        <v>0</v>
      </c>
      <c r="P64" s="197">
        <v>30.63</v>
      </c>
      <c r="Q64" s="197">
        <v>6.42</v>
      </c>
      <c r="R64" s="197">
        <v>12.49</v>
      </c>
      <c r="S64" s="197">
        <v>7.78</v>
      </c>
      <c r="T64" s="197">
        <v>0</v>
      </c>
      <c r="U64" s="197">
        <v>24.68</v>
      </c>
      <c r="V64" s="197">
        <v>0</v>
      </c>
      <c r="W64" s="197">
        <v>0</v>
      </c>
      <c r="X64" s="197">
        <v>43.21</v>
      </c>
      <c r="Y64" s="197">
        <v>0</v>
      </c>
      <c r="Z64" s="197">
        <v>79.709999999999994</v>
      </c>
      <c r="AA64" s="197">
        <v>26.57</v>
      </c>
      <c r="AB64" s="197">
        <v>0</v>
      </c>
      <c r="AC64" s="197">
        <v>16.489999999999998</v>
      </c>
      <c r="AD64" s="197">
        <v>0</v>
      </c>
      <c r="AE64" s="197">
        <v>0</v>
      </c>
      <c r="AF64" s="197">
        <v>0</v>
      </c>
      <c r="AG64" s="197">
        <v>59.77</v>
      </c>
      <c r="AH64" s="197">
        <v>0</v>
      </c>
      <c r="AI64" s="197">
        <v>0</v>
      </c>
      <c r="AJ64" s="197">
        <v>0</v>
      </c>
      <c r="AK64" s="197">
        <v>69.599999999999994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20.7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9.0299999999999994</v>
      </c>
      <c r="L65" s="197">
        <v>365</v>
      </c>
      <c r="M65" s="197">
        <v>27.1</v>
      </c>
      <c r="N65" s="197">
        <v>34.79</v>
      </c>
      <c r="O65" s="197">
        <v>0</v>
      </c>
      <c r="P65" s="197">
        <v>30.63</v>
      </c>
      <c r="Q65" s="197">
        <v>6.42</v>
      </c>
      <c r="R65" s="197">
        <v>12.49</v>
      </c>
      <c r="S65" s="197">
        <v>7.78</v>
      </c>
      <c r="T65" s="197">
        <v>0</v>
      </c>
      <c r="U65" s="197">
        <v>24.68</v>
      </c>
      <c r="V65" s="197">
        <v>0</v>
      </c>
      <c r="W65" s="197">
        <v>0</v>
      </c>
      <c r="X65" s="197">
        <v>43.21</v>
      </c>
      <c r="Y65" s="197">
        <v>0</v>
      </c>
      <c r="Z65" s="197">
        <v>79.709999999999994</v>
      </c>
      <c r="AA65" s="197">
        <v>26.57</v>
      </c>
      <c r="AB65" s="197">
        <v>0</v>
      </c>
      <c r="AC65" s="197">
        <v>11.26</v>
      </c>
      <c r="AD65" s="197">
        <v>0</v>
      </c>
      <c r="AE65" s="197">
        <v>0</v>
      </c>
      <c r="AF65" s="197">
        <v>0</v>
      </c>
      <c r="AG65" s="197">
        <v>59.77</v>
      </c>
      <c r="AH65" s="197">
        <v>0</v>
      </c>
      <c r="AI65" s="197">
        <v>0</v>
      </c>
      <c r="AJ65" s="197">
        <v>0</v>
      </c>
      <c r="AK65" s="197">
        <v>69.599999999999994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20.7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9.0299999999999994</v>
      </c>
      <c r="L66" s="197">
        <v>370</v>
      </c>
      <c r="M66" s="197">
        <v>27.1</v>
      </c>
      <c r="N66" s="197">
        <v>34.79</v>
      </c>
      <c r="O66" s="197">
        <v>0</v>
      </c>
      <c r="P66" s="197">
        <v>30.63</v>
      </c>
      <c r="Q66" s="197">
        <v>6.42</v>
      </c>
      <c r="R66" s="197">
        <v>12.49</v>
      </c>
      <c r="S66" s="197">
        <v>7.78</v>
      </c>
      <c r="T66" s="197">
        <v>0</v>
      </c>
      <c r="U66" s="197">
        <v>24.68</v>
      </c>
      <c r="V66" s="197">
        <v>0</v>
      </c>
      <c r="W66" s="197">
        <v>0</v>
      </c>
      <c r="X66" s="197">
        <v>43.21</v>
      </c>
      <c r="Y66" s="197">
        <v>0</v>
      </c>
      <c r="Z66" s="197">
        <v>79.709999999999994</v>
      </c>
      <c r="AA66" s="197">
        <v>26.57</v>
      </c>
      <c r="AB66" s="197">
        <v>0</v>
      </c>
      <c r="AC66" s="197">
        <v>11.26</v>
      </c>
      <c r="AD66" s="197">
        <v>0</v>
      </c>
      <c r="AE66" s="197">
        <v>0</v>
      </c>
      <c r="AF66" s="197">
        <v>0</v>
      </c>
      <c r="AG66" s="197">
        <v>59.77</v>
      </c>
      <c r="AH66" s="197">
        <v>0</v>
      </c>
      <c r="AI66" s="197">
        <v>0</v>
      </c>
      <c r="AJ66" s="197">
        <v>0</v>
      </c>
      <c r="AK66" s="197">
        <v>69.599999999999994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20.7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9.0299999999999994</v>
      </c>
      <c r="L67" s="197">
        <v>368</v>
      </c>
      <c r="M67" s="197">
        <v>27.1</v>
      </c>
      <c r="N67" s="197">
        <v>34.79</v>
      </c>
      <c r="O67" s="197">
        <v>0</v>
      </c>
      <c r="P67" s="197">
        <v>30.63</v>
      </c>
      <c r="Q67" s="197">
        <v>6.42</v>
      </c>
      <c r="R67" s="197">
        <v>12.49</v>
      </c>
      <c r="S67" s="197">
        <v>7.78</v>
      </c>
      <c r="T67" s="197">
        <v>0</v>
      </c>
      <c r="U67" s="197">
        <v>24.68</v>
      </c>
      <c r="V67" s="197">
        <v>0</v>
      </c>
      <c r="W67" s="197">
        <v>0</v>
      </c>
      <c r="X67" s="197">
        <v>43.21</v>
      </c>
      <c r="Y67" s="197">
        <v>0</v>
      </c>
      <c r="Z67" s="197">
        <v>79.709999999999994</v>
      </c>
      <c r="AA67" s="197">
        <v>26.57</v>
      </c>
      <c r="AB67" s="197">
        <v>0</v>
      </c>
      <c r="AC67" s="197">
        <v>11.26</v>
      </c>
      <c r="AD67" s="197">
        <v>0</v>
      </c>
      <c r="AE67" s="197">
        <v>0</v>
      </c>
      <c r="AF67" s="197">
        <v>0</v>
      </c>
      <c r="AG67" s="197">
        <v>59.77</v>
      </c>
      <c r="AH67" s="197">
        <v>0</v>
      </c>
      <c r="AI67" s="197">
        <v>0</v>
      </c>
      <c r="AJ67" s="197">
        <v>0</v>
      </c>
      <c r="AK67" s="197">
        <v>69.599999999999994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20.7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9.0299999999999994</v>
      </c>
      <c r="L68" s="197">
        <v>364</v>
      </c>
      <c r="M68" s="197">
        <v>27.1</v>
      </c>
      <c r="N68" s="197">
        <v>34.79</v>
      </c>
      <c r="O68" s="197">
        <v>0</v>
      </c>
      <c r="P68" s="197">
        <v>30.63</v>
      </c>
      <c r="Q68" s="197">
        <v>6.42</v>
      </c>
      <c r="R68" s="197">
        <v>12.49</v>
      </c>
      <c r="S68" s="197">
        <v>7.78</v>
      </c>
      <c r="T68" s="197">
        <v>0</v>
      </c>
      <c r="U68" s="197">
        <v>24.68</v>
      </c>
      <c r="V68" s="197">
        <v>0</v>
      </c>
      <c r="W68" s="197">
        <v>0</v>
      </c>
      <c r="X68" s="197">
        <v>43.21</v>
      </c>
      <c r="Y68" s="197">
        <v>0</v>
      </c>
      <c r="Z68" s="197">
        <v>79.709999999999994</v>
      </c>
      <c r="AA68" s="197">
        <v>26.57</v>
      </c>
      <c r="AB68" s="197">
        <v>0</v>
      </c>
      <c r="AC68" s="197">
        <v>11.26</v>
      </c>
      <c r="AD68" s="197">
        <v>0</v>
      </c>
      <c r="AE68" s="197">
        <v>0</v>
      </c>
      <c r="AF68" s="197">
        <v>0</v>
      </c>
      <c r="AG68" s="197">
        <v>59.77</v>
      </c>
      <c r="AH68" s="197">
        <v>0</v>
      </c>
      <c r="AI68" s="197">
        <v>0</v>
      </c>
      <c r="AJ68" s="197">
        <v>0</v>
      </c>
      <c r="AK68" s="197">
        <v>69.599999999999994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16.260000000000002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9.0299999999999994</v>
      </c>
      <c r="L69" s="197">
        <v>388</v>
      </c>
      <c r="M69" s="197">
        <v>27.1</v>
      </c>
      <c r="N69" s="197">
        <v>34.79</v>
      </c>
      <c r="O69" s="197">
        <v>0</v>
      </c>
      <c r="P69" s="197">
        <v>30.63</v>
      </c>
      <c r="Q69" s="197">
        <v>6.42</v>
      </c>
      <c r="R69" s="197">
        <v>12.49</v>
      </c>
      <c r="S69" s="197">
        <v>7.74</v>
      </c>
      <c r="T69" s="197">
        <v>0</v>
      </c>
      <c r="U69" s="197">
        <v>24.68</v>
      </c>
      <c r="V69" s="197">
        <v>0</v>
      </c>
      <c r="W69" s="197">
        <v>0</v>
      </c>
      <c r="X69" s="197">
        <v>43.21</v>
      </c>
      <c r="Y69" s="197">
        <v>0</v>
      </c>
      <c r="Z69" s="197">
        <v>79.709999999999994</v>
      </c>
      <c r="AA69" s="197">
        <v>26.57</v>
      </c>
      <c r="AB69" s="197">
        <v>0</v>
      </c>
      <c r="AC69" s="197">
        <v>11.26</v>
      </c>
      <c r="AD69" s="197">
        <v>0</v>
      </c>
      <c r="AE69" s="197">
        <v>0</v>
      </c>
      <c r="AF69" s="197">
        <v>0</v>
      </c>
      <c r="AG69" s="197">
        <v>59.77</v>
      </c>
      <c r="AH69" s="197">
        <v>0</v>
      </c>
      <c r="AI69" s="197">
        <v>0</v>
      </c>
      <c r="AJ69" s="197">
        <v>0</v>
      </c>
      <c r="AK69" s="197">
        <v>69.599999999999994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9.08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9.0299999999999994</v>
      </c>
      <c r="L70" s="197">
        <v>388</v>
      </c>
      <c r="M70" s="197">
        <v>27.1</v>
      </c>
      <c r="N70" s="197">
        <v>34.79</v>
      </c>
      <c r="O70" s="197">
        <v>0</v>
      </c>
      <c r="P70" s="197">
        <v>30.63</v>
      </c>
      <c r="Q70" s="197">
        <v>6.42</v>
      </c>
      <c r="R70" s="197">
        <v>12.49</v>
      </c>
      <c r="S70" s="197">
        <v>7.78</v>
      </c>
      <c r="T70" s="197">
        <v>0</v>
      </c>
      <c r="U70" s="197">
        <v>24.68</v>
      </c>
      <c r="V70" s="197">
        <v>0</v>
      </c>
      <c r="W70" s="197">
        <v>0</v>
      </c>
      <c r="X70" s="197">
        <v>43.21</v>
      </c>
      <c r="Y70" s="197">
        <v>0</v>
      </c>
      <c r="Z70" s="197">
        <v>79.709999999999994</v>
      </c>
      <c r="AA70" s="197">
        <v>26.57</v>
      </c>
      <c r="AB70" s="197">
        <v>0</v>
      </c>
      <c r="AC70" s="197">
        <v>11.26</v>
      </c>
      <c r="AD70" s="197">
        <v>0</v>
      </c>
      <c r="AE70" s="197">
        <v>0</v>
      </c>
      <c r="AF70" s="197">
        <v>0</v>
      </c>
      <c r="AG70" s="197">
        <v>59.77</v>
      </c>
      <c r="AH70" s="197">
        <v>0</v>
      </c>
      <c r="AI70" s="197">
        <v>0</v>
      </c>
      <c r="AJ70" s="197">
        <v>0</v>
      </c>
      <c r="AK70" s="197">
        <v>69.599999999999994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3.97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9.0299999999999994</v>
      </c>
      <c r="L71" s="197">
        <v>388</v>
      </c>
      <c r="M71" s="197">
        <v>27.1</v>
      </c>
      <c r="N71" s="197">
        <v>34.79</v>
      </c>
      <c r="O71" s="197">
        <v>0</v>
      </c>
      <c r="P71" s="197">
        <v>30.63</v>
      </c>
      <c r="Q71" s="197">
        <v>6.42</v>
      </c>
      <c r="R71" s="197">
        <v>12.49</v>
      </c>
      <c r="S71" s="197">
        <v>7.78</v>
      </c>
      <c r="T71" s="197">
        <v>0</v>
      </c>
      <c r="U71" s="197">
        <v>24.68</v>
      </c>
      <c r="V71" s="197">
        <v>0</v>
      </c>
      <c r="W71" s="197">
        <v>0</v>
      </c>
      <c r="X71" s="197">
        <v>43.21</v>
      </c>
      <c r="Y71" s="197">
        <v>0</v>
      </c>
      <c r="Z71" s="197">
        <v>79.709999999999994</v>
      </c>
      <c r="AA71" s="197">
        <v>26.57</v>
      </c>
      <c r="AB71" s="197">
        <v>0</v>
      </c>
      <c r="AC71" s="197">
        <v>11.26</v>
      </c>
      <c r="AD71" s="197">
        <v>0</v>
      </c>
      <c r="AE71" s="197">
        <v>0</v>
      </c>
      <c r="AF71" s="197">
        <v>0</v>
      </c>
      <c r="AG71" s="197">
        <v>59.77</v>
      </c>
      <c r="AH71" s="197">
        <v>0</v>
      </c>
      <c r="AI71" s="197">
        <v>0</v>
      </c>
      <c r="AJ71" s="197">
        <v>0</v>
      </c>
      <c r="AK71" s="197">
        <v>69.599999999999994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0.8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9.0299999999999994</v>
      </c>
      <c r="L72" s="197">
        <v>388</v>
      </c>
      <c r="M72" s="197">
        <v>27.1</v>
      </c>
      <c r="N72" s="197">
        <v>34.79</v>
      </c>
      <c r="O72" s="197">
        <v>0</v>
      </c>
      <c r="P72" s="197">
        <v>30.63</v>
      </c>
      <c r="Q72" s="197">
        <v>6.42</v>
      </c>
      <c r="R72" s="197">
        <v>12.49</v>
      </c>
      <c r="S72" s="197">
        <v>7.78</v>
      </c>
      <c r="T72" s="197">
        <v>0</v>
      </c>
      <c r="U72" s="197">
        <v>24.68</v>
      </c>
      <c r="V72" s="197">
        <v>0</v>
      </c>
      <c r="W72" s="197">
        <v>0</v>
      </c>
      <c r="X72" s="197">
        <v>43.21</v>
      </c>
      <c r="Y72" s="197">
        <v>0</v>
      </c>
      <c r="Z72" s="197">
        <v>79.709999999999994</v>
      </c>
      <c r="AA72" s="197">
        <v>26.57</v>
      </c>
      <c r="AB72" s="197">
        <v>0</v>
      </c>
      <c r="AC72" s="197">
        <v>11.26</v>
      </c>
      <c r="AD72" s="197">
        <v>0</v>
      </c>
      <c r="AE72" s="197">
        <v>0</v>
      </c>
      <c r="AF72" s="197">
        <v>0</v>
      </c>
      <c r="AG72" s="197">
        <v>59.77</v>
      </c>
      <c r="AH72" s="197">
        <v>0</v>
      </c>
      <c r="AI72" s="197">
        <v>0</v>
      </c>
      <c r="AJ72" s="197">
        <v>0</v>
      </c>
      <c r="AK72" s="197">
        <v>69.599999999999994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0.12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9.0299999999999994</v>
      </c>
      <c r="L73" s="197">
        <v>388</v>
      </c>
      <c r="M73" s="197">
        <v>27.1</v>
      </c>
      <c r="N73" s="197">
        <v>34.79</v>
      </c>
      <c r="O73" s="197">
        <v>0</v>
      </c>
      <c r="P73" s="197">
        <v>30.63</v>
      </c>
      <c r="Q73" s="197">
        <v>6.42</v>
      </c>
      <c r="R73" s="197">
        <v>12.49</v>
      </c>
      <c r="S73" s="197">
        <v>7.78</v>
      </c>
      <c r="T73" s="197">
        <v>0</v>
      </c>
      <c r="U73" s="197">
        <v>24.68</v>
      </c>
      <c r="V73" s="197">
        <v>0</v>
      </c>
      <c r="W73" s="197">
        <v>0</v>
      </c>
      <c r="X73" s="197">
        <v>43.21</v>
      </c>
      <c r="Y73" s="197">
        <v>0</v>
      </c>
      <c r="Z73" s="197">
        <v>79.709999999999994</v>
      </c>
      <c r="AA73" s="197">
        <v>26.57</v>
      </c>
      <c r="AB73" s="197">
        <v>0</v>
      </c>
      <c r="AC73" s="197">
        <v>11.26</v>
      </c>
      <c r="AD73" s="197">
        <v>0</v>
      </c>
      <c r="AE73" s="197">
        <v>0</v>
      </c>
      <c r="AF73" s="197">
        <v>0</v>
      </c>
      <c r="AG73" s="197">
        <v>59.77</v>
      </c>
      <c r="AH73" s="197">
        <v>0</v>
      </c>
      <c r="AI73" s="197">
        <v>0</v>
      </c>
      <c r="AJ73" s="197">
        <v>0</v>
      </c>
      <c r="AK73" s="197">
        <v>68.92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9.0299999999999994</v>
      </c>
      <c r="L74" s="197">
        <v>388</v>
      </c>
      <c r="M74" s="197">
        <v>27.1</v>
      </c>
      <c r="N74" s="197">
        <v>34.79</v>
      </c>
      <c r="O74" s="197">
        <v>0</v>
      </c>
      <c r="P74" s="197">
        <v>30.63</v>
      </c>
      <c r="Q74" s="197">
        <v>6.42</v>
      </c>
      <c r="R74" s="197">
        <v>12.49</v>
      </c>
      <c r="S74" s="197">
        <v>7.78</v>
      </c>
      <c r="T74" s="197">
        <v>0</v>
      </c>
      <c r="U74" s="197">
        <v>24.68</v>
      </c>
      <c r="V74" s="197">
        <v>0</v>
      </c>
      <c r="W74" s="197">
        <v>0</v>
      </c>
      <c r="X74" s="197">
        <v>43.21</v>
      </c>
      <c r="Y74" s="197">
        <v>0</v>
      </c>
      <c r="Z74" s="197">
        <v>79.709999999999994</v>
      </c>
      <c r="AA74" s="197">
        <v>26.57</v>
      </c>
      <c r="AB74" s="197">
        <v>0</v>
      </c>
      <c r="AC74" s="197">
        <v>11.26</v>
      </c>
      <c r="AD74" s="197">
        <v>0</v>
      </c>
      <c r="AE74" s="197">
        <v>0</v>
      </c>
      <c r="AF74" s="197">
        <v>0</v>
      </c>
      <c r="AG74" s="197">
        <v>59.77</v>
      </c>
      <c r="AH74" s="197">
        <v>0</v>
      </c>
      <c r="AI74" s="197">
        <v>0</v>
      </c>
      <c r="AJ74" s="197">
        <v>0</v>
      </c>
      <c r="AK74" s="197">
        <v>69.599999999999994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9.0299999999999994</v>
      </c>
      <c r="L75" s="197">
        <v>388</v>
      </c>
      <c r="M75" s="197">
        <v>27.1</v>
      </c>
      <c r="N75" s="197">
        <v>34.79</v>
      </c>
      <c r="O75" s="197">
        <v>0</v>
      </c>
      <c r="P75" s="197">
        <v>30.63</v>
      </c>
      <c r="Q75" s="197">
        <v>6.42</v>
      </c>
      <c r="R75" s="197">
        <v>12.49</v>
      </c>
      <c r="S75" s="197">
        <v>7.78</v>
      </c>
      <c r="T75" s="197">
        <v>0</v>
      </c>
      <c r="U75" s="197">
        <v>24.68</v>
      </c>
      <c r="V75" s="197">
        <v>0</v>
      </c>
      <c r="W75" s="197">
        <v>0</v>
      </c>
      <c r="X75" s="197">
        <v>43.21</v>
      </c>
      <c r="Y75" s="197">
        <v>0</v>
      </c>
      <c r="Z75" s="197">
        <v>79.709999999999994</v>
      </c>
      <c r="AA75" s="197">
        <v>26.57</v>
      </c>
      <c r="AB75" s="197">
        <v>0</v>
      </c>
      <c r="AC75" s="197">
        <v>11.26</v>
      </c>
      <c r="AD75" s="197">
        <v>0</v>
      </c>
      <c r="AE75" s="197">
        <v>0</v>
      </c>
      <c r="AF75" s="197">
        <v>0</v>
      </c>
      <c r="AG75" s="197">
        <v>59.77</v>
      </c>
      <c r="AH75" s="197">
        <v>0</v>
      </c>
      <c r="AI75" s="197">
        <v>0</v>
      </c>
      <c r="AJ75" s="197">
        <v>0</v>
      </c>
      <c r="AK75" s="197">
        <v>69.599999999999994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9.0299999999999994</v>
      </c>
      <c r="L76" s="197">
        <v>388</v>
      </c>
      <c r="M76" s="197">
        <v>27.1</v>
      </c>
      <c r="N76" s="197">
        <v>34.79</v>
      </c>
      <c r="O76" s="197">
        <v>0</v>
      </c>
      <c r="P76" s="197">
        <v>30.63</v>
      </c>
      <c r="Q76" s="197">
        <v>6.42</v>
      </c>
      <c r="R76" s="197">
        <v>12.49</v>
      </c>
      <c r="S76" s="197">
        <v>7.78</v>
      </c>
      <c r="T76" s="197">
        <v>0</v>
      </c>
      <c r="U76" s="197">
        <v>24.68</v>
      </c>
      <c r="V76" s="197">
        <v>0</v>
      </c>
      <c r="W76" s="197">
        <v>0</v>
      </c>
      <c r="X76" s="197">
        <v>43.21</v>
      </c>
      <c r="Y76" s="197">
        <v>0</v>
      </c>
      <c r="Z76" s="197">
        <v>79.709999999999994</v>
      </c>
      <c r="AA76" s="197">
        <v>26.57</v>
      </c>
      <c r="AB76" s="197">
        <v>0</v>
      </c>
      <c r="AC76" s="197">
        <v>11.26</v>
      </c>
      <c r="AD76" s="197">
        <v>0</v>
      </c>
      <c r="AE76" s="197">
        <v>0</v>
      </c>
      <c r="AF76" s="197">
        <v>0</v>
      </c>
      <c r="AG76" s="197">
        <v>59.77</v>
      </c>
      <c r="AH76" s="197">
        <v>0</v>
      </c>
      <c r="AI76" s="197">
        <v>0</v>
      </c>
      <c r="AJ76" s="197">
        <v>0</v>
      </c>
      <c r="AK76" s="197">
        <v>69.599999999999994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9.0299999999999994</v>
      </c>
      <c r="L77" s="197">
        <v>388</v>
      </c>
      <c r="M77" s="197">
        <v>27.1</v>
      </c>
      <c r="N77" s="197">
        <v>34.79</v>
      </c>
      <c r="O77" s="197">
        <v>0</v>
      </c>
      <c r="P77" s="197">
        <v>30.63</v>
      </c>
      <c r="Q77" s="197">
        <v>6.42</v>
      </c>
      <c r="R77" s="197">
        <v>12.49</v>
      </c>
      <c r="S77" s="197">
        <v>7.78</v>
      </c>
      <c r="T77" s="197">
        <v>0</v>
      </c>
      <c r="U77" s="197">
        <v>24.68</v>
      </c>
      <c r="V77" s="197">
        <v>0</v>
      </c>
      <c r="W77" s="197">
        <v>0</v>
      </c>
      <c r="X77" s="197">
        <v>43.21</v>
      </c>
      <c r="Y77" s="197">
        <v>0</v>
      </c>
      <c r="Z77" s="197">
        <v>79.709999999999994</v>
      </c>
      <c r="AA77" s="197">
        <v>26.57</v>
      </c>
      <c r="AB77" s="197">
        <v>0</v>
      </c>
      <c r="AC77" s="197">
        <v>11.26</v>
      </c>
      <c r="AD77" s="197">
        <v>0</v>
      </c>
      <c r="AE77" s="197">
        <v>0</v>
      </c>
      <c r="AF77" s="197">
        <v>0</v>
      </c>
      <c r="AG77" s="197">
        <v>59.77</v>
      </c>
      <c r="AH77" s="197">
        <v>0</v>
      </c>
      <c r="AI77" s="197">
        <v>0</v>
      </c>
      <c r="AJ77" s="197">
        <v>0</v>
      </c>
      <c r="AK77" s="197">
        <v>69.38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9.0299999999999994</v>
      </c>
      <c r="L78" s="197">
        <v>388</v>
      </c>
      <c r="M78" s="197">
        <v>27.1</v>
      </c>
      <c r="N78" s="197">
        <v>34.79</v>
      </c>
      <c r="O78" s="197">
        <v>0</v>
      </c>
      <c r="P78" s="197">
        <v>30.63</v>
      </c>
      <c r="Q78" s="197">
        <v>6.42</v>
      </c>
      <c r="R78" s="197">
        <v>12.49</v>
      </c>
      <c r="S78" s="197">
        <v>7.78</v>
      </c>
      <c r="T78" s="197">
        <v>0</v>
      </c>
      <c r="U78" s="197">
        <v>24.68</v>
      </c>
      <c r="V78" s="197">
        <v>0</v>
      </c>
      <c r="W78" s="197">
        <v>0</v>
      </c>
      <c r="X78" s="197">
        <v>43.21</v>
      </c>
      <c r="Y78" s="197">
        <v>0</v>
      </c>
      <c r="Z78" s="197">
        <v>79.709999999999994</v>
      </c>
      <c r="AA78" s="197">
        <v>26.57</v>
      </c>
      <c r="AB78" s="197">
        <v>0</v>
      </c>
      <c r="AC78" s="197">
        <v>11.26</v>
      </c>
      <c r="AD78" s="197">
        <v>0</v>
      </c>
      <c r="AE78" s="197">
        <v>0</v>
      </c>
      <c r="AF78" s="197">
        <v>0</v>
      </c>
      <c r="AG78" s="197">
        <v>59.77</v>
      </c>
      <c r="AH78" s="197">
        <v>0</v>
      </c>
      <c r="AI78" s="197">
        <v>0</v>
      </c>
      <c r="AJ78" s="197">
        <v>0</v>
      </c>
      <c r="AK78" s="197">
        <v>69.150000000000006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9.0299999999999994</v>
      </c>
      <c r="L79" s="197">
        <v>388</v>
      </c>
      <c r="M79" s="197">
        <v>27.1</v>
      </c>
      <c r="N79" s="197">
        <v>34.79</v>
      </c>
      <c r="O79" s="197">
        <v>0</v>
      </c>
      <c r="P79" s="197">
        <v>30.63</v>
      </c>
      <c r="Q79" s="197">
        <v>6.42</v>
      </c>
      <c r="R79" s="197">
        <v>12.49</v>
      </c>
      <c r="S79" s="197">
        <v>7.78</v>
      </c>
      <c r="T79" s="197">
        <v>0</v>
      </c>
      <c r="U79" s="197">
        <v>24.68</v>
      </c>
      <c r="V79" s="197">
        <v>0</v>
      </c>
      <c r="W79" s="197">
        <v>0</v>
      </c>
      <c r="X79" s="197">
        <v>43.21</v>
      </c>
      <c r="Y79" s="197">
        <v>0</v>
      </c>
      <c r="Z79" s="197">
        <v>79.709999999999994</v>
      </c>
      <c r="AA79" s="197">
        <v>26.57</v>
      </c>
      <c r="AB79" s="197">
        <v>0</v>
      </c>
      <c r="AC79" s="197">
        <v>11.26</v>
      </c>
      <c r="AD79" s="197">
        <v>0</v>
      </c>
      <c r="AE79" s="197">
        <v>0</v>
      </c>
      <c r="AF79" s="197">
        <v>0</v>
      </c>
      <c r="AG79" s="197">
        <v>29.88</v>
      </c>
      <c r="AH79" s="197">
        <v>0</v>
      </c>
      <c r="AI79" s="197">
        <v>29.88</v>
      </c>
      <c r="AJ79" s="197">
        <v>0</v>
      </c>
      <c r="AK79" s="197">
        <v>67.150000000000006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9.0299999999999994</v>
      </c>
      <c r="L80" s="197">
        <v>388</v>
      </c>
      <c r="M80" s="197">
        <v>27.1</v>
      </c>
      <c r="N80" s="197">
        <v>34.79</v>
      </c>
      <c r="O80" s="197">
        <v>0</v>
      </c>
      <c r="P80" s="197">
        <v>30.63</v>
      </c>
      <c r="Q80" s="197">
        <v>6.42</v>
      </c>
      <c r="R80" s="197">
        <v>12.49</v>
      </c>
      <c r="S80" s="197">
        <v>7.78</v>
      </c>
      <c r="T80" s="197">
        <v>0</v>
      </c>
      <c r="U80" s="197">
        <v>24.68</v>
      </c>
      <c r="V80" s="197">
        <v>0</v>
      </c>
      <c r="W80" s="197">
        <v>0</v>
      </c>
      <c r="X80" s="197">
        <v>43.21</v>
      </c>
      <c r="Y80" s="197">
        <v>0</v>
      </c>
      <c r="Z80" s="197">
        <v>79.709999999999994</v>
      </c>
      <c r="AA80" s="197">
        <v>26.57</v>
      </c>
      <c r="AB80" s="197">
        <v>0</v>
      </c>
      <c r="AC80" s="197">
        <v>11.26</v>
      </c>
      <c r="AD80" s="197">
        <v>0</v>
      </c>
      <c r="AE80" s="197">
        <v>0</v>
      </c>
      <c r="AF80" s="197">
        <v>0</v>
      </c>
      <c r="AG80" s="197">
        <v>29.88</v>
      </c>
      <c r="AH80" s="197">
        <v>0</v>
      </c>
      <c r="AI80" s="197">
        <v>29.88</v>
      </c>
      <c r="AJ80" s="197">
        <v>0</v>
      </c>
      <c r="AK80" s="197">
        <v>68.47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9.0299999999999994</v>
      </c>
      <c r="L81" s="197">
        <v>355</v>
      </c>
      <c r="M81" s="197">
        <v>27.1</v>
      </c>
      <c r="N81" s="197">
        <v>34.79</v>
      </c>
      <c r="O81" s="197">
        <v>0</v>
      </c>
      <c r="P81" s="197">
        <v>30.63</v>
      </c>
      <c r="Q81" s="197">
        <v>6.42</v>
      </c>
      <c r="R81" s="197">
        <v>12.48</v>
      </c>
      <c r="S81" s="197">
        <v>7.68</v>
      </c>
      <c r="T81" s="197">
        <v>0</v>
      </c>
      <c r="U81" s="197">
        <v>23.68</v>
      </c>
      <c r="V81" s="197">
        <v>0</v>
      </c>
      <c r="W81" s="197">
        <v>0</v>
      </c>
      <c r="X81" s="197">
        <v>43.45</v>
      </c>
      <c r="Y81" s="197">
        <v>0</v>
      </c>
      <c r="Z81" s="197">
        <v>77.67</v>
      </c>
      <c r="AA81" s="197">
        <v>26.12</v>
      </c>
      <c r="AB81" s="197">
        <v>0</v>
      </c>
      <c r="AC81" s="197">
        <v>11.26</v>
      </c>
      <c r="AD81" s="197">
        <v>0</v>
      </c>
      <c r="AE81" s="197">
        <v>0</v>
      </c>
      <c r="AF81" s="197">
        <v>0</v>
      </c>
      <c r="AG81" s="197">
        <v>29.88</v>
      </c>
      <c r="AH81" s="197">
        <v>0</v>
      </c>
      <c r="AI81" s="197">
        <v>29.88</v>
      </c>
      <c r="AJ81" s="197">
        <v>0</v>
      </c>
      <c r="AK81" s="197">
        <v>68.099999999999994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9.0299999999999994</v>
      </c>
      <c r="L82" s="197">
        <v>376</v>
      </c>
      <c r="M82" s="197">
        <v>27.1</v>
      </c>
      <c r="N82" s="197">
        <v>34.79</v>
      </c>
      <c r="O82" s="197">
        <v>0</v>
      </c>
      <c r="P82" s="197">
        <v>30.63</v>
      </c>
      <c r="Q82" s="197">
        <v>6.42</v>
      </c>
      <c r="R82" s="197">
        <v>12.48</v>
      </c>
      <c r="S82" s="197">
        <v>7.68</v>
      </c>
      <c r="T82" s="197">
        <v>0</v>
      </c>
      <c r="U82" s="197">
        <v>22.68</v>
      </c>
      <c r="V82" s="197">
        <v>0</v>
      </c>
      <c r="W82" s="197">
        <v>0</v>
      </c>
      <c r="X82" s="197">
        <v>43.45</v>
      </c>
      <c r="Y82" s="197">
        <v>0</v>
      </c>
      <c r="Z82" s="197">
        <v>77.67</v>
      </c>
      <c r="AA82" s="197">
        <v>26.12</v>
      </c>
      <c r="AB82" s="197">
        <v>0</v>
      </c>
      <c r="AC82" s="197">
        <v>11.26</v>
      </c>
      <c r="AD82" s="197">
        <v>0</v>
      </c>
      <c r="AE82" s="197">
        <v>0</v>
      </c>
      <c r="AF82" s="197">
        <v>0</v>
      </c>
      <c r="AG82" s="197">
        <v>29.88</v>
      </c>
      <c r="AH82" s="197">
        <v>0</v>
      </c>
      <c r="AI82" s="197">
        <v>29.88</v>
      </c>
      <c r="AJ82" s="197">
        <v>0</v>
      </c>
      <c r="AK82" s="197">
        <v>68.099999999999994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9.0299999999999994</v>
      </c>
      <c r="L83" s="197">
        <v>373</v>
      </c>
      <c r="M83" s="197">
        <v>27.1</v>
      </c>
      <c r="N83" s="197">
        <v>34.79</v>
      </c>
      <c r="O83" s="197">
        <v>0</v>
      </c>
      <c r="P83" s="197">
        <v>30.63</v>
      </c>
      <c r="Q83" s="197">
        <v>6.42</v>
      </c>
      <c r="R83" s="197">
        <v>12.48</v>
      </c>
      <c r="S83" s="197">
        <v>7.68</v>
      </c>
      <c r="T83" s="197">
        <v>0</v>
      </c>
      <c r="U83" s="197">
        <v>20.57</v>
      </c>
      <c r="V83" s="197">
        <v>0</v>
      </c>
      <c r="W83" s="197">
        <v>0</v>
      </c>
      <c r="X83" s="197">
        <v>43.45</v>
      </c>
      <c r="Y83" s="197">
        <v>0</v>
      </c>
      <c r="Z83" s="197">
        <v>77.67</v>
      </c>
      <c r="AA83" s="197">
        <v>26.12</v>
      </c>
      <c r="AB83" s="197">
        <v>0</v>
      </c>
      <c r="AC83" s="197">
        <v>11.26</v>
      </c>
      <c r="AD83" s="197">
        <v>0</v>
      </c>
      <c r="AE83" s="197">
        <v>0</v>
      </c>
      <c r="AF83" s="197">
        <v>0</v>
      </c>
      <c r="AG83" s="197">
        <v>29.88</v>
      </c>
      <c r="AH83" s="197">
        <v>0</v>
      </c>
      <c r="AI83" s="197">
        <v>29.88</v>
      </c>
      <c r="AJ83" s="197">
        <v>0</v>
      </c>
      <c r="AK83" s="197">
        <v>68.28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9.0299999999999994</v>
      </c>
      <c r="L84" s="197">
        <v>310</v>
      </c>
      <c r="M84" s="197">
        <v>27.1</v>
      </c>
      <c r="N84" s="197">
        <v>34.79</v>
      </c>
      <c r="O84" s="197">
        <v>0</v>
      </c>
      <c r="P84" s="197">
        <v>30.63</v>
      </c>
      <c r="Q84" s="197">
        <v>6.42</v>
      </c>
      <c r="R84" s="197">
        <v>12.48</v>
      </c>
      <c r="S84" s="197">
        <v>7.68</v>
      </c>
      <c r="T84" s="197">
        <v>0</v>
      </c>
      <c r="U84" s="197">
        <v>20.57</v>
      </c>
      <c r="V84" s="197">
        <v>0</v>
      </c>
      <c r="W84" s="197">
        <v>0</v>
      </c>
      <c r="X84" s="197">
        <v>43.45</v>
      </c>
      <c r="Y84" s="197">
        <v>0</v>
      </c>
      <c r="Z84" s="197">
        <v>77.67</v>
      </c>
      <c r="AA84" s="197">
        <v>26.12</v>
      </c>
      <c r="AB84" s="197">
        <v>0</v>
      </c>
      <c r="AC84" s="197">
        <v>11.26</v>
      </c>
      <c r="AD84" s="197">
        <v>0</v>
      </c>
      <c r="AE84" s="197">
        <v>0</v>
      </c>
      <c r="AF84" s="197">
        <v>0</v>
      </c>
      <c r="AG84" s="197">
        <v>29.88</v>
      </c>
      <c r="AH84" s="197">
        <v>0</v>
      </c>
      <c r="AI84" s="197">
        <v>29.88</v>
      </c>
      <c r="AJ84" s="197">
        <v>0</v>
      </c>
      <c r="AK84" s="197">
        <v>68.28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9.0299999999999994</v>
      </c>
      <c r="L85" s="197">
        <v>215</v>
      </c>
      <c r="M85" s="197">
        <v>27.1</v>
      </c>
      <c r="N85" s="197">
        <v>34.79</v>
      </c>
      <c r="O85" s="197">
        <v>0</v>
      </c>
      <c r="P85" s="197">
        <v>30.63</v>
      </c>
      <c r="Q85" s="197">
        <v>6.69</v>
      </c>
      <c r="R85" s="197">
        <v>12.48</v>
      </c>
      <c r="S85" s="197">
        <v>7.68</v>
      </c>
      <c r="T85" s="197">
        <v>0</v>
      </c>
      <c r="U85" s="197">
        <v>20.57</v>
      </c>
      <c r="V85" s="197">
        <v>0</v>
      </c>
      <c r="W85" s="197">
        <v>0</v>
      </c>
      <c r="X85" s="197">
        <v>43.45</v>
      </c>
      <c r="Y85" s="197">
        <v>0</v>
      </c>
      <c r="Z85" s="197">
        <v>77.67</v>
      </c>
      <c r="AA85" s="197">
        <v>26.12</v>
      </c>
      <c r="AB85" s="197">
        <v>0</v>
      </c>
      <c r="AC85" s="197">
        <v>11.26</v>
      </c>
      <c r="AD85" s="197">
        <v>0</v>
      </c>
      <c r="AE85" s="197">
        <v>0</v>
      </c>
      <c r="AF85" s="197">
        <v>0</v>
      </c>
      <c r="AG85" s="197">
        <v>29.88</v>
      </c>
      <c r="AH85" s="197">
        <v>0</v>
      </c>
      <c r="AI85" s="197">
        <v>29.88</v>
      </c>
      <c r="AJ85" s="197">
        <v>0</v>
      </c>
      <c r="AK85" s="197">
        <v>67.36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215</v>
      </c>
      <c r="M86" s="197">
        <v>27.1</v>
      </c>
      <c r="N86" s="197">
        <v>34.79</v>
      </c>
      <c r="O86" s="197">
        <v>0</v>
      </c>
      <c r="P86" s="197">
        <v>30.63</v>
      </c>
      <c r="Q86" s="197">
        <v>2.48</v>
      </c>
      <c r="R86" s="197">
        <v>2.88</v>
      </c>
      <c r="S86" s="197">
        <v>1.92</v>
      </c>
      <c r="T86" s="197">
        <v>0</v>
      </c>
      <c r="U86" s="197">
        <v>20.57</v>
      </c>
      <c r="V86" s="197">
        <v>0</v>
      </c>
      <c r="W86" s="197">
        <v>0</v>
      </c>
      <c r="X86" s="197">
        <v>43.45</v>
      </c>
      <c r="Y86" s="197">
        <v>0</v>
      </c>
      <c r="Z86" s="197">
        <v>77.67</v>
      </c>
      <c r="AA86" s="197">
        <v>26.12</v>
      </c>
      <c r="AB86" s="197">
        <v>0</v>
      </c>
      <c r="AC86" s="197">
        <v>11.26</v>
      </c>
      <c r="AD86" s="197">
        <v>0</v>
      </c>
      <c r="AE86" s="197">
        <v>0</v>
      </c>
      <c r="AF86" s="197">
        <v>0</v>
      </c>
      <c r="AG86" s="197">
        <v>29.88</v>
      </c>
      <c r="AH86" s="197">
        <v>0</v>
      </c>
      <c r="AI86" s="197">
        <v>29.88</v>
      </c>
      <c r="AJ86" s="197">
        <v>0</v>
      </c>
      <c r="AK86" s="197">
        <v>68.69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215</v>
      </c>
      <c r="M87" s="197">
        <v>27.1</v>
      </c>
      <c r="N87" s="197">
        <v>34.79</v>
      </c>
      <c r="O87" s="197">
        <v>0</v>
      </c>
      <c r="P87" s="197">
        <v>30.63</v>
      </c>
      <c r="Q87" s="197">
        <v>1.92</v>
      </c>
      <c r="R87" s="197">
        <v>2.88</v>
      </c>
      <c r="S87" s="197">
        <v>1.96</v>
      </c>
      <c r="T87" s="197">
        <v>0</v>
      </c>
      <c r="U87" s="197">
        <v>20.57</v>
      </c>
      <c r="V87" s="197">
        <v>0</v>
      </c>
      <c r="W87" s="197">
        <v>0</v>
      </c>
      <c r="X87" s="197">
        <v>43.45</v>
      </c>
      <c r="Y87" s="197">
        <v>0</v>
      </c>
      <c r="Z87" s="197">
        <v>76.81</v>
      </c>
      <c r="AA87" s="197">
        <v>6.72</v>
      </c>
      <c r="AB87" s="197">
        <v>0</v>
      </c>
      <c r="AC87" s="197">
        <v>11.26</v>
      </c>
      <c r="AD87" s="197">
        <v>0</v>
      </c>
      <c r="AE87" s="197">
        <v>0</v>
      </c>
      <c r="AF87" s="197">
        <v>0</v>
      </c>
      <c r="AG87" s="197">
        <v>29.88</v>
      </c>
      <c r="AH87" s="197">
        <v>0</v>
      </c>
      <c r="AI87" s="197">
        <v>29.88</v>
      </c>
      <c r="AJ87" s="197">
        <v>0</v>
      </c>
      <c r="AK87" s="197">
        <v>50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215</v>
      </c>
      <c r="M88" s="197">
        <v>27.1</v>
      </c>
      <c r="N88" s="197">
        <v>34.79</v>
      </c>
      <c r="O88" s="197">
        <v>0</v>
      </c>
      <c r="P88" s="197">
        <v>30.63</v>
      </c>
      <c r="Q88" s="197">
        <v>1.92</v>
      </c>
      <c r="R88" s="197">
        <v>2.88</v>
      </c>
      <c r="S88" s="197">
        <v>1.96</v>
      </c>
      <c r="T88" s="197">
        <v>0</v>
      </c>
      <c r="U88" s="197">
        <v>20.57</v>
      </c>
      <c r="V88" s="197">
        <v>0</v>
      </c>
      <c r="W88" s="197">
        <v>0</v>
      </c>
      <c r="X88" s="197">
        <v>43.45</v>
      </c>
      <c r="Y88" s="197">
        <v>0</v>
      </c>
      <c r="Z88" s="197">
        <v>76.81</v>
      </c>
      <c r="AA88" s="197">
        <v>6.72</v>
      </c>
      <c r="AB88" s="197">
        <v>0</v>
      </c>
      <c r="AC88" s="197">
        <v>11.26</v>
      </c>
      <c r="AD88" s="197">
        <v>0</v>
      </c>
      <c r="AE88" s="197">
        <v>0</v>
      </c>
      <c r="AF88" s="197">
        <v>0</v>
      </c>
      <c r="AG88" s="197">
        <v>29.88</v>
      </c>
      <c r="AH88" s="197">
        <v>0</v>
      </c>
      <c r="AI88" s="197">
        <v>29.88</v>
      </c>
      <c r="AJ88" s="197">
        <v>0</v>
      </c>
      <c r="AK88" s="197">
        <v>50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215</v>
      </c>
      <c r="M89" s="197">
        <v>27.1</v>
      </c>
      <c r="N89" s="197">
        <v>34.79</v>
      </c>
      <c r="O89" s="197">
        <v>0</v>
      </c>
      <c r="P89" s="197">
        <v>30.63</v>
      </c>
      <c r="Q89" s="197">
        <v>1.92</v>
      </c>
      <c r="R89" s="197">
        <v>2.88</v>
      </c>
      <c r="S89" s="197">
        <v>1.96</v>
      </c>
      <c r="T89" s="197">
        <v>0</v>
      </c>
      <c r="U89" s="197">
        <v>20.57</v>
      </c>
      <c r="V89" s="197">
        <v>0</v>
      </c>
      <c r="W89" s="197">
        <v>0</v>
      </c>
      <c r="X89" s="197">
        <v>43.45</v>
      </c>
      <c r="Y89" s="197">
        <v>0</v>
      </c>
      <c r="Z89" s="197">
        <v>38.4</v>
      </c>
      <c r="AA89" s="197">
        <v>6.72</v>
      </c>
      <c r="AB89" s="197">
        <v>0</v>
      </c>
      <c r="AC89" s="197">
        <v>11.26</v>
      </c>
      <c r="AD89" s="197">
        <v>0</v>
      </c>
      <c r="AE89" s="197">
        <v>0</v>
      </c>
      <c r="AF89" s="197">
        <v>0</v>
      </c>
      <c r="AG89" s="197">
        <v>29.88</v>
      </c>
      <c r="AH89" s="197">
        <v>0</v>
      </c>
      <c r="AI89" s="197">
        <v>29.88</v>
      </c>
      <c r="AJ89" s="197">
        <v>0</v>
      </c>
      <c r="AK89" s="197">
        <v>50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215</v>
      </c>
      <c r="M90" s="197">
        <v>27.1</v>
      </c>
      <c r="N90" s="197">
        <v>34.79</v>
      </c>
      <c r="O90" s="197">
        <v>0</v>
      </c>
      <c r="P90" s="197">
        <v>30.63</v>
      </c>
      <c r="Q90" s="197">
        <v>1.92</v>
      </c>
      <c r="R90" s="197">
        <v>2.88</v>
      </c>
      <c r="S90" s="197">
        <v>1.96</v>
      </c>
      <c r="T90" s="197">
        <v>0</v>
      </c>
      <c r="U90" s="197">
        <v>20.57</v>
      </c>
      <c r="V90" s="197">
        <v>0</v>
      </c>
      <c r="W90" s="197">
        <v>0</v>
      </c>
      <c r="X90" s="197">
        <v>43.45</v>
      </c>
      <c r="Y90" s="197">
        <v>0</v>
      </c>
      <c r="Z90" s="197">
        <v>38.4</v>
      </c>
      <c r="AA90" s="197">
        <v>6.72</v>
      </c>
      <c r="AB90" s="197">
        <v>0</v>
      </c>
      <c r="AC90" s="197">
        <v>11.68</v>
      </c>
      <c r="AD90" s="197">
        <v>0</v>
      </c>
      <c r="AE90" s="197">
        <v>0</v>
      </c>
      <c r="AF90" s="197">
        <v>0</v>
      </c>
      <c r="AG90" s="197">
        <v>29.88</v>
      </c>
      <c r="AH90" s="197">
        <v>0</v>
      </c>
      <c r="AI90" s="197">
        <v>29.88</v>
      </c>
      <c r="AJ90" s="197">
        <v>0</v>
      </c>
      <c r="AK90" s="197">
        <v>50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215</v>
      </c>
      <c r="M91" s="197">
        <v>27.1</v>
      </c>
      <c r="N91" s="197">
        <v>34.79</v>
      </c>
      <c r="O91" s="197">
        <v>0</v>
      </c>
      <c r="P91" s="197">
        <v>30.63</v>
      </c>
      <c r="Q91" s="197">
        <v>1.92</v>
      </c>
      <c r="R91" s="197">
        <v>2.88</v>
      </c>
      <c r="S91" s="197">
        <v>1.96</v>
      </c>
      <c r="T91" s="197">
        <v>0</v>
      </c>
      <c r="U91" s="197">
        <v>20.57</v>
      </c>
      <c r="V91" s="197">
        <v>0</v>
      </c>
      <c r="W91" s="197">
        <v>0</v>
      </c>
      <c r="X91" s="197">
        <v>43.45</v>
      </c>
      <c r="Y91" s="197">
        <v>0</v>
      </c>
      <c r="Z91" s="197">
        <v>38.4</v>
      </c>
      <c r="AA91" s="197">
        <v>6.72</v>
      </c>
      <c r="AB91" s="197">
        <v>0</v>
      </c>
      <c r="AC91" s="197">
        <v>11.68</v>
      </c>
      <c r="AD91" s="197">
        <v>0</v>
      </c>
      <c r="AE91" s="197">
        <v>0</v>
      </c>
      <c r="AF91" s="197">
        <v>0</v>
      </c>
      <c r="AG91" s="197">
        <v>29.57</v>
      </c>
      <c r="AH91" s="197">
        <v>0</v>
      </c>
      <c r="AI91" s="197">
        <v>29.88</v>
      </c>
      <c r="AJ91" s="197">
        <v>0</v>
      </c>
      <c r="AK91" s="197">
        <v>50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215</v>
      </c>
      <c r="M92" s="197">
        <v>27.1</v>
      </c>
      <c r="N92" s="197">
        <v>34.79</v>
      </c>
      <c r="O92" s="197">
        <v>0</v>
      </c>
      <c r="P92" s="197">
        <v>30.63</v>
      </c>
      <c r="Q92" s="197">
        <v>1.92</v>
      </c>
      <c r="R92" s="197">
        <v>2.88</v>
      </c>
      <c r="S92" s="197">
        <v>1.96</v>
      </c>
      <c r="T92" s="197">
        <v>0</v>
      </c>
      <c r="U92" s="197">
        <v>20.57</v>
      </c>
      <c r="V92" s="197">
        <v>0</v>
      </c>
      <c r="W92" s="197">
        <v>0</v>
      </c>
      <c r="X92" s="197">
        <v>43.45</v>
      </c>
      <c r="Y92" s="197">
        <v>0</v>
      </c>
      <c r="Z92" s="197">
        <v>38.4</v>
      </c>
      <c r="AA92" s="197">
        <v>6.72</v>
      </c>
      <c r="AB92" s="197">
        <v>0</v>
      </c>
      <c r="AC92" s="197">
        <v>11.68</v>
      </c>
      <c r="AD92" s="197">
        <v>0</v>
      </c>
      <c r="AE92" s="197">
        <v>0</v>
      </c>
      <c r="AF92" s="197">
        <v>0</v>
      </c>
      <c r="AG92" s="197">
        <v>29.57</v>
      </c>
      <c r="AH92" s="197">
        <v>0</v>
      </c>
      <c r="AI92" s="197">
        <v>29.88</v>
      </c>
      <c r="AJ92" s="197">
        <v>0</v>
      </c>
      <c r="AK92" s="197">
        <v>50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215</v>
      </c>
      <c r="M93" s="197">
        <v>27.1</v>
      </c>
      <c r="N93" s="197">
        <v>34.79</v>
      </c>
      <c r="O93" s="197">
        <v>0</v>
      </c>
      <c r="P93" s="197">
        <v>30.63</v>
      </c>
      <c r="Q93" s="197">
        <v>1.92</v>
      </c>
      <c r="R93" s="197">
        <v>2.88</v>
      </c>
      <c r="S93" s="197">
        <v>1.96</v>
      </c>
      <c r="T93" s="197">
        <v>0</v>
      </c>
      <c r="U93" s="197">
        <v>20.57</v>
      </c>
      <c r="V93" s="197">
        <v>0</v>
      </c>
      <c r="W93" s="197">
        <v>0</v>
      </c>
      <c r="X93" s="197">
        <v>8.64</v>
      </c>
      <c r="Y93" s="197">
        <v>0</v>
      </c>
      <c r="Z93" s="197">
        <v>38.4</v>
      </c>
      <c r="AA93" s="197">
        <v>6.72</v>
      </c>
      <c r="AB93" s="197">
        <v>0</v>
      </c>
      <c r="AC93" s="197">
        <v>11.68</v>
      </c>
      <c r="AD93" s="197">
        <v>0</v>
      </c>
      <c r="AE93" s="197">
        <v>0</v>
      </c>
      <c r="AF93" s="197">
        <v>0</v>
      </c>
      <c r="AG93" s="197">
        <v>29.57</v>
      </c>
      <c r="AH93" s="197">
        <v>0</v>
      </c>
      <c r="AI93" s="197">
        <v>29.88</v>
      </c>
      <c r="AJ93" s="197">
        <v>0</v>
      </c>
      <c r="AK93" s="197">
        <v>50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215</v>
      </c>
      <c r="M94" s="197">
        <v>27.1</v>
      </c>
      <c r="N94" s="197">
        <v>34.79</v>
      </c>
      <c r="O94" s="197">
        <v>0</v>
      </c>
      <c r="P94" s="197">
        <v>0</v>
      </c>
      <c r="Q94" s="197">
        <v>1.92</v>
      </c>
      <c r="R94" s="197">
        <v>2.88</v>
      </c>
      <c r="S94" s="197">
        <v>1.96</v>
      </c>
      <c r="T94" s="197">
        <v>0</v>
      </c>
      <c r="U94" s="197">
        <v>20.57</v>
      </c>
      <c r="V94" s="197">
        <v>0</v>
      </c>
      <c r="W94" s="197">
        <v>0</v>
      </c>
      <c r="X94" s="197">
        <v>8.64</v>
      </c>
      <c r="Y94" s="197">
        <v>0</v>
      </c>
      <c r="Z94" s="197">
        <v>38.4</v>
      </c>
      <c r="AA94" s="197">
        <v>6.72</v>
      </c>
      <c r="AB94" s="197">
        <v>0</v>
      </c>
      <c r="AC94" s="197">
        <v>11.68</v>
      </c>
      <c r="AD94" s="197">
        <v>0</v>
      </c>
      <c r="AE94" s="197">
        <v>0</v>
      </c>
      <c r="AF94" s="197">
        <v>0</v>
      </c>
      <c r="AG94" s="197">
        <v>29.57</v>
      </c>
      <c r="AH94" s="197">
        <v>0</v>
      </c>
      <c r="AI94" s="197">
        <v>29.88</v>
      </c>
      <c r="AJ94" s="197">
        <v>0</v>
      </c>
      <c r="AK94" s="197">
        <v>50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215</v>
      </c>
      <c r="M95" s="197">
        <v>27.1</v>
      </c>
      <c r="N95" s="197">
        <v>34.79</v>
      </c>
      <c r="O95" s="197">
        <v>0</v>
      </c>
      <c r="P95" s="197">
        <v>0</v>
      </c>
      <c r="Q95" s="197">
        <v>1.92</v>
      </c>
      <c r="R95" s="197">
        <v>2.88</v>
      </c>
      <c r="S95" s="197">
        <v>1.96</v>
      </c>
      <c r="T95" s="197">
        <v>0</v>
      </c>
      <c r="U95" s="197">
        <v>20.57</v>
      </c>
      <c r="V95" s="197">
        <v>0</v>
      </c>
      <c r="W95" s="197">
        <v>0</v>
      </c>
      <c r="X95" s="197">
        <v>8.64</v>
      </c>
      <c r="Y95" s="197">
        <v>0</v>
      </c>
      <c r="Z95" s="197">
        <v>38.4</v>
      </c>
      <c r="AA95" s="197">
        <v>6.72</v>
      </c>
      <c r="AB95" s="197">
        <v>0</v>
      </c>
      <c r="AC95" s="197">
        <v>11.68</v>
      </c>
      <c r="AD95" s="197">
        <v>0</v>
      </c>
      <c r="AE95" s="197">
        <v>0</v>
      </c>
      <c r="AF95" s="197">
        <v>0</v>
      </c>
      <c r="AG95" s="197">
        <v>30.85</v>
      </c>
      <c r="AH95" s="197">
        <v>0</v>
      </c>
      <c r="AI95" s="197">
        <v>0</v>
      </c>
      <c r="AJ95" s="197">
        <v>0</v>
      </c>
      <c r="AK95" s="197">
        <v>50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4.87</v>
      </c>
      <c r="L96" s="197">
        <v>215</v>
      </c>
      <c r="M96" s="197">
        <v>0</v>
      </c>
      <c r="N96" s="197">
        <v>0</v>
      </c>
      <c r="O96" s="197">
        <v>0</v>
      </c>
      <c r="P96" s="197">
        <v>0</v>
      </c>
      <c r="Q96" s="197">
        <v>1.92</v>
      </c>
      <c r="R96" s="197">
        <v>6.31</v>
      </c>
      <c r="S96" s="197">
        <v>3.86</v>
      </c>
      <c r="T96" s="197">
        <v>0</v>
      </c>
      <c r="U96" s="197">
        <v>20.57</v>
      </c>
      <c r="V96" s="197">
        <v>0</v>
      </c>
      <c r="W96" s="197">
        <v>0</v>
      </c>
      <c r="X96" s="197">
        <v>8.64</v>
      </c>
      <c r="Y96" s="197">
        <v>0</v>
      </c>
      <c r="Z96" s="197">
        <v>38.4</v>
      </c>
      <c r="AA96" s="197">
        <v>6.72</v>
      </c>
      <c r="AB96" s="197">
        <v>0</v>
      </c>
      <c r="AC96" s="197">
        <v>11.68</v>
      </c>
      <c r="AD96" s="197">
        <v>0</v>
      </c>
      <c r="AE96" s="197">
        <v>0</v>
      </c>
      <c r="AF96" s="197">
        <v>0</v>
      </c>
      <c r="AG96" s="197">
        <v>30.85</v>
      </c>
      <c r="AH96" s="197">
        <v>0</v>
      </c>
      <c r="AI96" s="197">
        <v>0</v>
      </c>
      <c r="AJ96" s="197">
        <v>0</v>
      </c>
      <c r="AK96" s="197">
        <v>50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4.87</v>
      </c>
      <c r="L97" s="197">
        <v>215</v>
      </c>
      <c r="M97" s="197">
        <v>0</v>
      </c>
      <c r="N97" s="197">
        <v>0</v>
      </c>
      <c r="O97" s="197">
        <v>0</v>
      </c>
      <c r="P97" s="197">
        <v>0</v>
      </c>
      <c r="Q97" s="197">
        <v>1.92</v>
      </c>
      <c r="R97" s="197">
        <v>6.31</v>
      </c>
      <c r="S97" s="197">
        <v>3.86</v>
      </c>
      <c r="T97" s="197">
        <v>0</v>
      </c>
      <c r="U97" s="197">
        <v>20.57</v>
      </c>
      <c r="V97" s="197">
        <v>0</v>
      </c>
      <c r="W97" s="197">
        <v>0</v>
      </c>
      <c r="X97" s="197">
        <v>10.02</v>
      </c>
      <c r="Y97" s="197">
        <v>0</v>
      </c>
      <c r="Z97" s="197">
        <v>38.4</v>
      </c>
      <c r="AA97" s="197">
        <v>6.72</v>
      </c>
      <c r="AB97" s="197">
        <v>0</v>
      </c>
      <c r="AC97" s="197">
        <v>11.68</v>
      </c>
      <c r="AD97" s="197">
        <v>0</v>
      </c>
      <c r="AE97" s="197">
        <v>0</v>
      </c>
      <c r="AF97" s="197">
        <v>0</v>
      </c>
      <c r="AG97" s="197">
        <v>30.85</v>
      </c>
      <c r="AH97" s="197">
        <v>0</v>
      </c>
      <c r="AI97" s="197">
        <v>0</v>
      </c>
      <c r="AJ97" s="197">
        <v>0</v>
      </c>
      <c r="AK97" s="197">
        <v>50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4.87</v>
      </c>
      <c r="L98" s="197">
        <v>215</v>
      </c>
      <c r="M98" s="197">
        <v>0</v>
      </c>
      <c r="N98" s="197">
        <v>0</v>
      </c>
      <c r="O98" s="197">
        <v>0</v>
      </c>
      <c r="P98" s="197">
        <v>0</v>
      </c>
      <c r="Q98" s="197">
        <v>1.92</v>
      </c>
      <c r="R98" s="197">
        <v>6.31</v>
      </c>
      <c r="S98" s="197">
        <v>3.86</v>
      </c>
      <c r="T98" s="197">
        <v>0</v>
      </c>
      <c r="U98" s="197">
        <v>20.57</v>
      </c>
      <c r="V98" s="197">
        <v>0</v>
      </c>
      <c r="W98" s="197">
        <v>0</v>
      </c>
      <c r="X98" s="197">
        <v>10.02</v>
      </c>
      <c r="Y98" s="197">
        <v>0</v>
      </c>
      <c r="Z98" s="197">
        <v>38.4</v>
      </c>
      <c r="AA98" s="197">
        <v>6.72</v>
      </c>
      <c r="AB98" s="197">
        <v>0</v>
      </c>
      <c r="AC98" s="197">
        <v>11.68</v>
      </c>
      <c r="AD98" s="197">
        <v>0</v>
      </c>
      <c r="AE98" s="197">
        <v>0</v>
      </c>
      <c r="AF98" s="197">
        <v>0</v>
      </c>
      <c r="AG98" s="197">
        <v>30.85</v>
      </c>
      <c r="AH98" s="197">
        <v>0</v>
      </c>
      <c r="AI98" s="197">
        <v>0</v>
      </c>
      <c r="AJ98" s="197">
        <v>0</v>
      </c>
      <c r="AK98" s="197">
        <v>50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0.14685749999999975</v>
      </c>
      <c r="L99">
        <f t="shared" si="0"/>
        <v>7.5025000000000004</v>
      </c>
      <c r="M99">
        <f t="shared" si="0"/>
        <v>0.63007499999999894</v>
      </c>
      <c r="N99">
        <f t="shared" si="0"/>
        <v>0.80886999999999931</v>
      </c>
      <c r="O99">
        <f t="shared" si="0"/>
        <v>0</v>
      </c>
      <c r="P99">
        <f t="shared" si="0"/>
        <v>0.57774000000000114</v>
      </c>
      <c r="Q99">
        <f t="shared" si="0"/>
        <v>0.11153750000000009</v>
      </c>
      <c r="R99">
        <f t="shared" si="0"/>
        <v>0.23223500000000008</v>
      </c>
      <c r="S99">
        <f t="shared" si="0"/>
        <v>0.14335249999999986</v>
      </c>
      <c r="T99">
        <f t="shared" si="0"/>
        <v>0</v>
      </c>
      <c r="U99">
        <f t="shared" si="0"/>
        <v>0.57513000000000081</v>
      </c>
      <c r="V99">
        <f t="shared" si="0"/>
        <v>0</v>
      </c>
      <c r="W99">
        <f t="shared" si="0"/>
        <v>0</v>
      </c>
      <c r="X99">
        <f t="shared" si="0"/>
        <v>0.82166499999999976</v>
      </c>
      <c r="Y99">
        <f t="shared" si="0"/>
        <v>0</v>
      </c>
      <c r="Z99">
        <f t="shared" si="0"/>
        <v>1.5677574999999997</v>
      </c>
      <c r="AA99">
        <f t="shared" si="0"/>
        <v>0.45094749999999983</v>
      </c>
      <c r="AB99">
        <f t="shared" si="0"/>
        <v>0</v>
      </c>
      <c r="AC99">
        <f t="shared" si="0"/>
        <v>0.31848500000000002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0.94345000000000045</v>
      </c>
      <c r="AH99">
        <f t="shared" si="0"/>
        <v>2.8925000000000001E-3</v>
      </c>
      <c r="AI99">
        <f t="shared" si="0"/>
        <v>0.11952</v>
      </c>
      <c r="AJ99">
        <f t="shared" si="0"/>
        <v>0</v>
      </c>
      <c r="AK99">
        <f t="shared" si="0"/>
        <v>1.4903250000000001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0.19530000000000008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44682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47.87</v>
      </c>
      <c r="AH3" s="197">
        <v>0</v>
      </c>
      <c r="AI3" s="197">
        <v>0</v>
      </c>
      <c r="AJ3" s="197">
        <v>0</v>
      </c>
      <c r="AK3" s="197">
        <v>28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47.87</v>
      </c>
      <c r="AH4" s="197">
        <v>0</v>
      </c>
      <c r="AI4" s="197">
        <v>0</v>
      </c>
      <c r="AJ4" s="197">
        <v>0</v>
      </c>
      <c r="AK4" s="197">
        <v>28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47.87</v>
      </c>
      <c r="AH5" s="197">
        <v>0</v>
      </c>
      <c r="AI5" s="197">
        <v>0</v>
      </c>
      <c r="AJ5" s="197">
        <v>0</v>
      </c>
      <c r="AK5" s="197">
        <v>28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47.87</v>
      </c>
      <c r="AH6" s="197">
        <v>0</v>
      </c>
      <c r="AI6" s="197">
        <v>0</v>
      </c>
      <c r="AJ6" s="197">
        <v>0</v>
      </c>
      <c r="AK6" s="197">
        <v>28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47.87</v>
      </c>
      <c r="AH7" s="197">
        <v>0</v>
      </c>
      <c r="AI7" s="197">
        <v>0</v>
      </c>
      <c r="AJ7" s="197">
        <v>0</v>
      </c>
      <c r="AK7" s="197">
        <v>28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47.87</v>
      </c>
      <c r="AH8" s="197">
        <v>0</v>
      </c>
      <c r="AI8" s="197">
        <v>0</v>
      </c>
      <c r="AJ8" s="197">
        <v>0</v>
      </c>
      <c r="AK8" s="197">
        <v>28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48.78</v>
      </c>
      <c r="AH9" s="197">
        <v>0</v>
      </c>
      <c r="AI9" s="197">
        <v>0</v>
      </c>
      <c r="AJ9" s="197">
        <v>0</v>
      </c>
      <c r="AK9" s="197">
        <v>28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47.87</v>
      </c>
      <c r="AH10" s="197">
        <v>0</v>
      </c>
      <c r="AI10" s="197">
        <v>0</v>
      </c>
      <c r="AJ10" s="197">
        <v>0</v>
      </c>
      <c r="AK10" s="197">
        <v>28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47.87</v>
      </c>
      <c r="AH11" s="197">
        <v>0</v>
      </c>
      <c r="AI11" s="197">
        <v>0</v>
      </c>
      <c r="AJ11" s="197">
        <v>0</v>
      </c>
      <c r="AK11" s="197">
        <v>28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47.87</v>
      </c>
      <c r="AH12" s="197">
        <v>0</v>
      </c>
      <c r="AI12" s="197">
        <v>0</v>
      </c>
      <c r="AJ12" s="197">
        <v>0</v>
      </c>
      <c r="AK12" s="197">
        <v>28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47.87</v>
      </c>
      <c r="AH13" s="197">
        <v>0</v>
      </c>
      <c r="AI13" s="197">
        <v>0</v>
      </c>
      <c r="AJ13" s="197">
        <v>0</v>
      </c>
      <c r="AK13" s="197">
        <v>28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47.87</v>
      </c>
      <c r="AH14" s="197">
        <v>0</v>
      </c>
      <c r="AI14" s="197">
        <v>0</v>
      </c>
      <c r="AJ14" s="197">
        <v>0</v>
      </c>
      <c r="AK14" s="197">
        <v>28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48.78</v>
      </c>
      <c r="AH15" s="197">
        <v>0</v>
      </c>
      <c r="AI15" s="197">
        <v>0</v>
      </c>
      <c r="AJ15" s="197">
        <v>0</v>
      </c>
      <c r="AK15" s="197">
        <v>28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47.87</v>
      </c>
      <c r="AH16" s="197">
        <v>0</v>
      </c>
      <c r="AI16" s="197">
        <v>0</v>
      </c>
      <c r="AJ16" s="197">
        <v>0</v>
      </c>
      <c r="AK16" s="197">
        <v>28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47.87</v>
      </c>
      <c r="AH17" s="197">
        <v>0</v>
      </c>
      <c r="AI17" s="197">
        <v>0</v>
      </c>
      <c r="AJ17" s="197">
        <v>0</v>
      </c>
      <c r="AK17" s="197">
        <v>28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47.87</v>
      </c>
      <c r="AH18" s="197">
        <v>0</v>
      </c>
      <c r="AI18" s="197">
        <v>0</v>
      </c>
      <c r="AJ18" s="197">
        <v>0</v>
      </c>
      <c r="AK18" s="197">
        <v>28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47.87</v>
      </c>
      <c r="AH19" s="197">
        <v>0</v>
      </c>
      <c r="AI19" s="197">
        <v>0</v>
      </c>
      <c r="AJ19" s="197">
        <v>0</v>
      </c>
      <c r="AK19" s="197">
        <v>28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47.87</v>
      </c>
      <c r="AH20" s="197">
        <v>0</v>
      </c>
      <c r="AI20" s="197">
        <v>0</v>
      </c>
      <c r="AJ20" s="197">
        <v>0</v>
      </c>
      <c r="AK20" s="197">
        <v>28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48.78</v>
      </c>
      <c r="AH21" s="197">
        <v>0</v>
      </c>
      <c r="AI21" s="197">
        <v>0</v>
      </c>
      <c r="AJ21" s="197">
        <v>0</v>
      </c>
      <c r="AK21" s="197">
        <v>28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47.87</v>
      </c>
      <c r="AH22" s="197">
        <v>0</v>
      </c>
      <c r="AI22" s="197">
        <v>0</v>
      </c>
      <c r="AJ22" s="197">
        <v>0</v>
      </c>
      <c r="AK22" s="197">
        <v>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47.87</v>
      </c>
      <c r="AH23" s="197">
        <v>0</v>
      </c>
      <c r="AI23" s="197">
        <v>0</v>
      </c>
      <c r="AJ23" s="197">
        <v>0</v>
      </c>
      <c r="AK23" s="197">
        <v>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47.87</v>
      </c>
      <c r="AH24" s="197">
        <v>0</v>
      </c>
      <c r="AI24" s="197">
        <v>0</v>
      </c>
      <c r="AJ24" s="197">
        <v>0</v>
      </c>
      <c r="AK24" s="197">
        <v>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47.87</v>
      </c>
      <c r="AH25" s="197">
        <v>0</v>
      </c>
      <c r="AI25" s="197">
        <v>0</v>
      </c>
      <c r="AJ25" s="197">
        <v>0</v>
      </c>
      <c r="AK25" s="197">
        <v>28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47.87</v>
      </c>
      <c r="AH26" s="197">
        <v>0</v>
      </c>
      <c r="AI26" s="197">
        <v>0</v>
      </c>
      <c r="AJ26" s="197">
        <v>0</v>
      </c>
      <c r="AK26" s="197">
        <v>28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48.78</v>
      </c>
      <c r="AH27" s="197">
        <v>0</v>
      </c>
      <c r="AI27" s="197">
        <v>0</v>
      </c>
      <c r="AJ27" s="197">
        <v>0</v>
      </c>
      <c r="AK27" s="197">
        <v>27.91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47.87</v>
      </c>
      <c r="AH28" s="197">
        <v>0</v>
      </c>
      <c r="AI28" s="197">
        <v>0</v>
      </c>
      <c r="AJ28" s="197">
        <v>0</v>
      </c>
      <c r="AK28" s="197">
        <v>28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47.87</v>
      </c>
      <c r="AH29" s="197">
        <v>0</v>
      </c>
      <c r="AI29" s="197">
        <v>0</v>
      </c>
      <c r="AJ29" s="197">
        <v>0</v>
      </c>
      <c r="AK29" s="197">
        <v>27.54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47.87</v>
      </c>
      <c r="AH30" s="197">
        <v>0</v>
      </c>
      <c r="AI30" s="197">
        <v>0</v>
      </c>
      <c r="AJ30" s="197">
        <v>0</v>
      </c>
      <c r="AK30" s="197">
        <v>27.37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49.09</v>
      </c>
      <c r="AH31" s="197">
        <v>0</v>
      </c>
      <c r="AI31" s="197">
        <v>0</v>
      </c>
      <c r="AJ31" s="197">
        <v>0</v>
      </c>
      <c r="AK31" s="197">
        <v>26.76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49.09</v>
      </c>
      <c r="AH32" s="197">
        <v>0</v>
      </c>
      <c r="AI32" s="197">
        <v>0</v>
      </c>
      <c r="AJ32" s="197">
        <v>0</v>
      </c>
      <c r="AK32" s="197">
        <v>27.1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47.87</v>
      </c>
      <c r="AH33" s="197">
        <v>0</v>
      </c>
      <c r="AI33" s="197">
        <v>0</v>
      </c>
      <c r="AJ33" s="197">
        <v>0</v>
      </c>
      <c r="AK33" s="197">
        <v>26.93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49.09</v>
      </c>
      <c r="AH34" s="197">
        <v>0</v>
      </c>
      <c r="AI34" s="197">
        <v>0</v>
      </c>
      <c r="AJ34" s="197">
        <v>0</v>
      </c>
      <c r="AK34" s="197">
        <v>26.84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49.09</v>
      </c>
      <c r="AH35" s="197">
        <v>0</v>
      </c>
      <c r="AI35" s="197">
        <v>0</v>
      </c>
      <c r="AJ35" s="197">
        <v>0</v>
      </c>
      <c r="AK35" s="197">
        <v>22.41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49.09</v>
      </c>
      <c r="AH36" s="197">
        <v>0</v>
      </c>
      <c r="AI36" s="197">
        <v>0</v>
      </c>
      <c r="AJ36" s="197">
        <v>0</v>
      </c>
      <c r="AK36" s="197">
        <v>22.48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49.09</v>
      </c>
      <c r="AH37" s="197">
        <v>0</v>
      </c>
      <c r="AI37" s="197">
        <v>0</v>
      </c>
      <c r="AJ37" s="197">
        <v>0</v>
      </c>
      <c r="AK37" s="197">
        <v>22.19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49.09</v>
      </c>
      <c r="AH38" s="197">
        <v>0</v>
      </c>
      <c r="AI38" s="197">
        <v>0</v>
      </c>
      <c r="AJ38" s="197">
        <v>0</v>
      </c>
      <c r="AK38" s="197">
        <v>22.63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47.87</v>
      </c>
      <c r="AH39" s="197">
        <v>0</v>
      </c>
      <c r="AI39" s="197">
        <v>0</v>
      </c>
      <c r="AJ39" s="197">
        <v>0</v>
      </c>
      <c r="AK39" s="197">
        <v>22.55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49.09</v>
      </c>
      <c r="AH40" s="197">
        <v>0</v>
      </c>
      <c r="AI40" s="197">
        <v>0</v>
      </c>
      <c r="AJ40" s="197">
        <v>0</v>
      </c>
      <c r="AK40" s="197">
        <v>22.48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49.09</v>
      </c>
      <c r="AH41" s="197">
        <v>0</v>
      </c>
      <c r="AI41" s="197">
        <v>0</v>
      </c>
      <c r="AJ41" s="197">
        <v>0</v>
      </c>
      <c r="AK41" s="197">
        <v>22.55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49.09</v>
      </c>
      <c r="AH42" s="197">
        <v>0</v>
      </c>
      <c r="AI42" s="197">
        <v>0</v>
      </c>
      <c r="AJ42" s="197">
        <v>0</v>
      </c>
      <c r="AK42" s="197">
        <v>22.63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48.48</v>
      </c>
      <c r="AH43" s="197">
        <v>0</v>
      </c>
      <c r="AI43" s="197">
        <v>0</v>
      </c>
      <c r="AJ43" s="197">
        <v>0</v>
      </c>
      <c r="AK43" s="197">
        <v>22.26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48.48</v>
      </c>
      <c r="AH44" s="197">
        <v>0</v>
      </c>
      <c r="AI44" s="197">
        <v>0</v>
      </c>
      <c r="AJ44" s="197">
        <v>0</v>
      </c>
      <c r="AK44" s="197">
        <v>22.78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47.87</v>
      </c>
      <c r="AH45" s="197">
        <v>0</v>
      </c>
      <c r="AI45" s="197">
        <v>0</v>
      </c>
      <c r="AJ45" s="197">
        <v>0</v>
      </c>
      <c r="AK45" s="197">
        <v>22.78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72.72</v>
      </c>
      <c r="AH46" s="197">
        <v>0</v>
      </c>
      <c r="AI46" s="197">
        <v>0</v>
      </c>
      <c r="AJ46" s="197">
        <v>0</v>
      </c>
      <c r="AK46" s="197">
        <v>22.85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46.23</v>
      </c>
      <c r="AH47" s="197">
        <v>0</v>
      </c>
      <c r="AI47" s="197">
        <v>0</v>
      </c>
      <c r="AJ47" s="197">
        <v>0</v>
      </c>
      <c r="AK47" s="197">
        <v>27.54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46.97</v>
      </c>
      <c r="AH48" s="197">
        <v>18.18</v>
      </c>
      <c r="AI48" s="197">
        <v>0</v>
      </c>
      <c r="AJ48" s="197">
        <v>0</v>
      </c>
      <c r="AK48" s="197">
        <v>27.54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74.239999999999995</v>
      </c>
      <c r="AH49" s="197">
        <v>0</v>
      </c>
      <c r="AI49" s="197">
        <v>0</v>
      </c>
      <c r="AJ49" s="197">
        <v>0</v>
      </c>
      <c r="AK49" s="197">
        <v>27.19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86.36</v>
      </c>
      <c r="AH50" s="197">
        <v>0</v>
      </c>
      <c r="AI50" s="197">
        <v>0</v>
      </c>
      <c r="AJ50" s="197">
        <v>0</v>
      </c>
      <c r="AK50" s="197">
        <v>27.82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86.36</v>
      </c>
      <c r="AH51" s="197">
        <v>0</v>
      </c>
      <c r="AI51" s="197">
        <v>0</v>
      </c>
      <c r="AJ51" s="197">
        <v>0</v>
      </c>
      <c r="AK51" s="197">
        <v>27.54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1.19</v>
      </c>
      <c r="AD52" s="197">
        <v>0</v>
      </c>
      <c r="AE52" s="197">
        <v>0</v>
      </c>
      <c r="AF52" s="197">
        <v>0</v>
      </c>
      <c r="AG52" s="197">
        <v>86.36</v>
      </c>
      <c r="AH52" s="197">
        <v>0</v>
      </c>
      <c r="AI52" s="197">
        <v>0</v>
      </c>
      <c r="AJ52" s="197">
        <v>0</v>
      </c>
      <c r="AK52" s="197">
        <v>27.64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86.36</v>
      </c>
      <c r="AH53" s="197">
        <v>0</v>
      </c>
      <c r="AI53" s="197">
        <v>0</v>
      </c>
      <c r="AJ53" s="197">
        <v>0</v>
      </c>
      <c r="AK53" s="197">
        <v>27.73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86.36</v>
      </c>
      <c r="AH54" s="197">
        <v>0</v>
      </c>
      <c r="AI54" s="197">
        <v>0</v>
      </c>
      <c r="AJ54" s="197">
        <v>0</v>
      </c>
      <c r="AK54" s="197">
        <v>27.82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86.36</v>
      </c>
      <c r="AH55" s="197">
        <v>0</v>
      </c>
      <c r="AI55" s="197">
        <v>0</v>
      </c>
      <c r="AJ55" s="197">
        <v>0</v>
      </c>
      <c r="AK55" s="197">
        <v>27.82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86.36</v>
      </c>
      <c r="AH56" s="197">
        <v>0</v>
      </c>
      <c r="AI56" s="197">
        <v>0</v>
      </c>
      <c r="AJ56" s="197">
        <v>0</v>
      </c>
      <c r="AK56" s="197">
        <v>28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93.93</v>
      </c>
      <c r="AH57" s="197">
        <v>0</v>
      </c>
      <c r="AI57" s="197">
        <v>0</v>
      </c>
      <c r="AJ57" s="197">
        <v>0</v>
      </c>
      <c r="AK57" s="197">
        <v>28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93.93</v>
      </c>
      <c r="AH58" s="197">
        <v>0</v>
      </c>
      <c r="AI58" s="197">
        <v>0</v>
      </c>
      <c r="AJ58" s="197">
        <v>0</v>
      </c>
      <c r="AK58" s="197">
        <v>28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1.7</v>
      </c>
      <c r="AD59" s="197">
        <v>0</v>
      </c>
      <c r="AE59" s="197">
        <v>0</v>
      </c>
      <c r="AF59" s="197">
        <v>0</v>
      </c>
      <c r="AG59" s="197">
        <v>93.93</v>
      </c>
      <c r="AH59" s="197">
        <v>0</v>
      </c>
      <c r="AI59" s="197">
        <v>0</v>
      </c>
      <c r="AJ59" s="197">
        <v>0</v>
      </c>
      <c r="AK59" s="197">
        <v>28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93.93</v>
      </c>
      <c r="AH60" s="197">
        <v>0</v>
      </c>
      <c r="AI60" s="197">
        <v>0</v>
      </c>
      <c r="AJ60" s="197">
        <v>0</v>
      </c>
      <c r="AK60" s="197">
        <v>28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93.93</v>
      </c>
      <c r="AH61" s="197">
        <v>0</v>
      </c>
      <c r="AI61" s="197">
        <v>0</v>
      </c>
      <c r="AJ61" s="197">
        <v>0</v>
      </c>
      <c r="AK61" s="197">
        <v>28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93.93</v>
      </c>
      <c r="AH62" s="197">
        <v>0</v>
      </c>
      <c r="AI62" s="197">
        <v>0</v>
      </c>
      <c r="AJ62" s="197">
        <v>0</v>
      </c>
      <c r="AK62" s="197">
        <v>28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93.93</v>
      </c>
      <c r="AH63" s="197">
        <v>0</v>
      </c>
      <c r="AI63" s="197">
        <v>0</v>
      </c>
      <c r="AJ63" s="197">
        <v>0</v>
      </c>
      <c r="AK63" s="197">
        <v>28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1.37</v>
      </c>
      <c r="AD64" s="197">
        <v>0</v>
      </c>
      <c r="AE64" s="197">
        <v>0</v>
      </c>
      <c r="AF64" s="197">
        <v>0</v>
      </c>
      <c r="AG64" s="197">
        <v>93.93</v>
      </c>
      <c r="AH64" s="197">
        <v>0</v>
      </c>
      <c r="AI64" s="197">
        <v>0</v>
      </c>
      <c r="AJ64" s="197">
        <v>0</v>
      </c>
      <c r="AK64" s="197">
        <v>28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93.93</v>
      </c>
      <c r="AH65" s="197">
        <v>0</v>
      </c>
      <c r="AI65" s="197">
        <v>0</v>
      </c>
      <c r="AJ65" s="197">
        <v>0</v>
      </c>
      <c r="AK65" s="197">
        <v>28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93.93</v>
      </c>
      <c r="AH66" s="197">
        <v>0</v>
      </c>
      <c r="AI66" s="197">
        <v>0</v>
      </c>
      <c r="AJ66" s="197">
        <v>0</v>
      </c>
      <c r="AK66" s="197">
        <v>28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93.93</v>
      </c>
      <c r="AH67" s="197">
        <v>0</v>
      </c>
      <c r="AI67" s="197">
        <v>0</v>
      </c>
      <c r="AJ67" s="197">
        <v>0</v>
      </c>
      <c r="AK67" s="197">
        <v>23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93.93</v>
      </c>
      <c r="AH68" s="197">
        <v>0</v>
      </c>
      <c r="AI68" s="197">
        <v>0</v>
      </c>
      <c r="AJ68" s="197">
        <v>0</v>
      </c>
      <c r="AK68" s="197">
        <v>23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93.93</v>
      </c>
      <c r="AH69" s="197">
        <v>0</v>
      </c>
      <c r="AI69" s="197">
        <v>0</v>
      </c>
      <c r="AJ69" s="197">
        <v>0</v>
      </c>
      <c r="AK69" s="197">
        <v>23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93.93</v>
      </c>
      <c r="AH70" s="197">
        <v>0</v>
      </c>
      <c r="AI70" s="197">
        <v>0</v>
      </c>
      <c r="AJ70" s="197">
        <v>0</v>
      </c>
      <c r="AK70" s="197">
        <v>23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93.93</v>
      </c>
      <c r="AH71" s="197">
        <v>0</v>
      </c>
      <c r="AI71" s="197">
        <v>0</v>
      </c>
      <c r="AJ71" s="197">
        <v>0</v>
      </c>
      <c r="AK71" s="197">
        <v>23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93.93</v>
      </c>
      <c r="AH72" s="197">
        <v>0</v>
      </c>
      <c r="AI72" s="197">
        <v>0</v>
      </c>
      <c r="AJ72" s="197">
        <v>0</v>
      </c>
      <c r="AK72" s="197">
        <v>23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93.93</v>
      </c>
      <c r="AH73" s="197">
        <v>0</v>
      </c>
      <c r="AI73" s="197">
        <v>0</v>
      </c>
      <c r="AJ73" s="197">
        <v>0</v>
      </c>
      <c r="AK73" s="197">
        <v>22.78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93.93</v>
      </c>
      <c r="AH74" s="197">
        <v>0</v>
      </c>
      <c r="AI74" s="197">
        <v>0</v>
      </c>
      <c r="AJ74" s="197">
        <v>0</v>
      </c>
      <c r="AK74" s="197">
        <v>23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93.93</v>
      </c>
      <c r="AH75" s="197">
        <v>0</v>
      </c>
      <c r="AI75" s="197">
        <v>0</v>
      </c>
      <c r="AJ75" s="197">
        <v>0</v>
      </c>
      <c r="AK75" s="197">
        <v>23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93.93</v>
      </c>
      <c r="AH76" s="197">
        <v>0</v>
      </c>
      <c r="AI76" s="197">
        <v>0</v>
      </c>
      <c r="AJ76" s="197">
        <v>0</v>
      </c>
      <c r="AK76" s="197">
        <v>23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93.93</v>
      </c>
      <c r="AH77" s="197">
        <v>0</v>
      </c>
      <c r="AI77" s="197">
        <v>0</v>
      </c>
      <c r="AJ77" s="197">
        <v>0</v>
      </c>
      <c r="AK77" s="197">
        <v>22.93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93.93</v>
      </c>
      <c r="AH78" s="197">
        <v>0</v>
      </c>
      <c r="AI78" s="197">
        <v>0</v>
      </c>
      <c r="AJ78" s="197">
        <v>0</v>
      </c>
      <c r="AK78" s="197">
        <v>22.85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46.97</v>
      </c>
      <c r="AH79" s="197">
        <v>0</v>
      </c>
      <c r="AI79" s="197">
        <v>46.97</v>
      </c>
      <c r="AJ79" s="197">
        <v>0</v>
      </c>
      <c r="AK79" s="197">
        <v>27.01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46.97</v>
      </c>
      <c r="AH80" s="197">
        <v>0</v>
      </c>
      <c r="AI80" s="197">
        <v>46.97</v>
      </c>
      <c r="AJ80" s="197">
        <v>0</v>
      </c>
      <c r="AK80" s="197">
        <v>27.54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46.97</v>
      </c>
      <c r="AH81" s="197">
        <v>0</v>
      </c>
      <c r="AI81" s="197">
        <v>46.97</v>
      </c>
      <c r="AJ81" s="197">
        <v>0</v>
      </c>
      <c r="AK81" s="197">
        <v>27.94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46.97</v>
      </c>
      <c r="AH82" s="197">
        <v>0</v>
      </c>
      <c r="AI82" s="197">
        <v>46.97</v>
      </c>
      <c r="AJ82" s="197">
        <v>0</v>
      </c>
      <c r="AK82" s="197">
        <v>27.94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46.97</v>
      </c>
      <c r="AH83" s="197">
        <v>0</v>
      </c>
      <c r="AI83" s="197">
        <v>46.97</v>
      </c>
      <c r="AJ83" s="197">
        <v>0</v>
      </c>
      <c r="AK83" s="197">
        <v>27.92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46.97</v>
      </c>
      <c r="AH84" s="197">
        <v>0</v>
      </c>
      <c r="AI84" s="197">
        <v>46.97</v>
      </c>
      <c r="AJ84" s="197">
        <v>0</v>
      </c>
      <c r="AK84" s="197">
        <v>27.92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46.97</v>
      </c>
      <c r="AH85" s="197">
        <v>0</v>
      </c>
      <c r="AI85" s="197">
        <v>46.97</v>
      </c>
      <c r="AJ85" s="197">
        <v>0</v>
      </c>
      <c r="AK85" s="197">
        <v>28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46.97</v>
      </c>
      <c r="AH86" s="197">
        <v>0</v>
      </c>
      <c r="AI86" s="197">
        <v>46.97</v>
      </c>
      <c r="AJ86" s="197">
        <v>0</v>
      </c>
      <c r="AK86" s="197">
        <v>28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46.97</v>
      </c>
      <c r="AH87" s="197">
        <v>0</v>
      </c>
      <c r="AI87" s="197">
        <v>46.97</v>
      </c>
      <c r="AJ87" s="197">
        <v>0</v>
      </c>
      <c r="AK87" s="197">
        <v>28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46.97</v>
      </c>
      <c r="AH88" s="197">
        <v>0</v>
      </c>
      <c r="AI88" s="197">
        <v>46.97</v>
      </c>
      <c r="AJ88" s="197">
        <v>0</v>
      </c>
      <c r="AK88" s="197">
        <v>28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46.97</v>
      </c>
      <c r="AH89" s="197">
        <v>0</v>
      </c>
      <c r="AI89" s="197">
        <v>46.97</v>
      </c>
      <c r="AJ89" s="197">
        <v>0</v>
      </c>
      <c r="AK89" s="197">
        <v>28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46.97</v>
      </c>
      <c r="AH90" s="197">
        <v>0</v>
      </c>
      <c r="AI90" s="197">
        <v>46.97</v>
      </c>
      <c r="AJ90" s="197">
        <v>0</v>
      </c>
      <c r="AK90" s="197">
        <v>28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46.48</v>
      </c>
      <c r="AH91" s="197">
        <v>0</v>
      </c>
      <c r="AI91" s="197">
        <v>46.97</v>
      </c>
      <c r="AJ91" s="197">
        <v>0</v>
      </c>
      <c r="AK91" s="197">
        <v>28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46.48</v>
      </c>
      <c r="AH92" s="197">
        <v>0</v>
      </c>
      <c r="AI92" s="197">
        <v>46.97</v>
      </c>
      <c r="AJ92" s="197">
        <v>0</v>
      </c>
      <c r="AK92" s="197">
        <v>28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46.48</v>
      </c>
      <c r="AH93" s="197">
        <v>0</v>
      </c>
      <c r="AI93" s="197">
        <v>46.97</v>
      </c>
      <c r="AJ93" s="197">
        <v>0</v>
      </c>
      <c r="AK93" s="197">
        <v>28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46.48</v>
      </c>
      <c r="AH94" s="197">
        <v>0</v>
      </c>
      <c r="AI94" s="197">
        <v>46.97</v>
      </c>
      <c r="AJ94" s="197">
        <v>0</v>
      </c>
      <c r="AK94" s="197">
        <v>28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48.48</v>
      </c>
      <c r="AH95" s="197">
        <v>0</v>
      </c>
      <c r="AI95" s="197">
        <v>0</v>
      </c>
      <c r="AJ95" s="197">
        <v>0</v>
      </c>
      <c r="AK95" s="197">
        <v>28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48.48</v>
      </c>
      <c r="AH96" s="197">
        <v>0</v>
      </c>
      <c r="AI96" s="197">
        <v>0</v>
      </c>
      <c r="AJ96" s="197">
        <v>0</v>
      </c>
      <c r="AK96" s="197">
        <v>28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48.48</v>
      </c>
      <c r="AH97" s="197">
        <v>0</v>
      </c>
      <c r="AI97" s="197">
        <v>0</v>
      </c>
      <c r="AJ97" s="197">
        <v>0</v>
      </c>
      <c r="AK97" s="197">
        <v>28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48.48</v>
      </c>
      <c r="AH98" s="197">
        <v>0</v>
      </c>
      <c r="AI98" s="197">
        <v>0</v>
      </c>
      <c r="AJ98" s="197">
        <v>0</v>
      </c>
      <c r="AK98" s="197">
        <v>28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4.942500000000008E-2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1.4825224999999997</v>
      </c>
      <c r="AH99">
        <f t="shared" si="0"/>
        <v>4.5449999999999996E-3</v>
      </c>
      <c r="AI99">
        <f t="shared" si="0"/>
        <v>0.18788000000000005</v>
      </c>
      <c r="AJ99">
        <f t="shared" si="0"/>
        <v>0</v>
      </c>
      <c r="AK99">
        <f t="shared" si="0"/>
        <v>0.63787749999999999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9.57</v>
      </c>
      <c r="AH3" s="197">
        <v>0</v>
      </c>
      <c r="AI3" s="197">
        <v>0</v>
      </c>
      <c r="AJ3" s="197">
        <v>0</v>
      </c>
      <c r="AK3" s="197">
        <v>5.82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9.57</v>
      </c>
      <c r="AH4" s="197">
        <v>0</v>
      </c>
      <c r="AI4" s="197">
        <v>0</v>
      </c>
      <c r="AJ4" s="197">
        <v>0</v>
      </c>
      <c r="AK4" s="197">
        <v>5.82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9.57</v>
      </c>
      <c r="AH5" s="197">
        <v>0</v>
      </c>
      <c r="AI5" s="197">
        <v>0</v>
      </c>
      <c r="AJ5" s="197">
        <v>0</v>
      </c>
      <c r="AK5" s="197">
        <v>5.82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9.57</v>
      </c>
      <c r="AH6" s="197">
        <v>0</v>
      </c>
      <c r="AI6" s="197">
        <v>0</v>
      </c>
      <c r="AJ6" s="197">
        <v>0</v>
      </c>
      <c r="AK6" s="197">
        <v>5.82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9.57</v>
      </c>
      <c r="AH7" s="197">
        <v>0</v>
      </c>
      <c r="AI7" s="197">
        <v>0</v>
      </c>
      <c r="AJ7" s="197">
        <v>0</v>
      </c>
      <c r="AK7" s="197">
        <v>5.82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9.57</v>
      </c>
      <c r="AH8" s="197">
        <v>0</v>
      </c>
      <c r="AI8" s="197">
        <v>0</v>
      </c>
      <c r="AJ8" s="197">
        <v>0</v>
      </c>
      <c r="AK8" s="197">
        <v>5.82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9.76</v>
      </c>
      <c r="AH9" s="197">
        <v>0</v>
      </c>
      <c r="AI9" s="197">
        <v>0</v>
      </c>
      <c r="AJ9" s="197">
        <v>0</v>
      </c>
      <c r="AK9" s="197">
        <v>5.82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9.57</v>
      </c>
      <c r="AH10" s="197">
        <v>0</v>
      </c>
      <c r="AI10" s="197">
        <v>0</v>
      </c>
      <c r="AJ10" s="197">
        <v>0</v>
      </c>
      <c r="AK10" s="197">
        <v>5.82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9.57</v>
      </c>
      <c r="AH11" s="197">
        <v>0</v>
      </c>
      <c r="AI11" s="197">
        <v>0</v>
      </c>
      <c r="AJ11" s="197">
        <v>0</v>
      </c>
      <c r="AK11" s="197">
        <v>5.82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9.57</v>
      </c>
      <c r="AH12" s="197">
        <v>0</v>
      </c>
      <c r="AI12" s="197">
        <v>0</v>
      </c>
      <c r="AJ12" s="197">
        <v>0</v>
      </c>
      <c r="AK12" s="197">
        <v>5.82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9.57</v>
      </c>
      <c r="AH13" s="197">
        <v>0</v>
      </c>
      <c r="AI13" s="197">
        <v>0</v>
      </c>
      <c r="AJ13" s="197">
        <v>0</v>
      </c>
      <c r="AK13" s="197">
        <v>5.82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9.57</v>
      </c>
      <c r="AH14" s="197">
        <v>0</v>
      </c>
      <c r="AI14" s="197">
        <v>0</v>
      </c>
      <c r="AJ14" s="197">
        <v>0</v>
      </c>
      <c r="AK14" s="197">
        <v>5.82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9.76</v>
      </c>
      <c r="AH15" s="197">
        <v>0</v>
      </c>
      <c r="AI15" s="197">
        <v>0</v>
      </c>
      <c r="AJ15" s="197">
        <v>0</v>
      </c>
      <c r="AK15" s="197">
        <v>10.82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9.57</v>
      </c>
      <c r="AH16" s="197">
        <v>0</v>
      </c>
      <c r="AI16" s="197">
        <v>0</v>
      </c>
      <c r="AJ16" s="197">
        <v>0</v>
      </c>
      <c r="AK16" s="197">
        <v>10.82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9.57</v>
      </c>
      <c r="AH17" s="197">
        <v>0</v>
      </c>
      <c r="AI17" s="197">
        <v>0</v>
      </c>
      <c r="AJ17" s="197">
        <v>0</v>
      </c>
      <c r="AK17" s="197">
        <v>10.82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9.57</v>
      </c>
      <c r="AH18" s="197">
        <v>0</v>
      </c>
      <c r="AI18" s="197">
        <v>0</v>
      </c>
      <c r="AJ18" s="197">
        <v>0</v>
      </c>
      <c r="AK18" s="197">
        <v>10.82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9.57</v>
      </c>
      <c r="AH19" s="197">
        <v>0</v>
      </c>
      <c r="AI19" s="197">
        <v>0</v>
      </c>
      <c r="AJ19" s="197">
        <v>0</v>
      </c>
      <c r="AK19" s="197">
        <v>15.82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9.57</v>
      </c>
      <c r="AH20" s="197">
        <v>0</v>
      </c>
      <c r="AI20" s="197">
        <v>0</v>
      </c>
      <c r="AJ20" s="197">
        <v>0</v>
      </c>
      <c r="AK20" s="197">
        <v>9.82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9.76</v>
      </c>
      <c r="AH21" s="197">
        <v>0</v>
      </c>
      <c r="AI21" s="197">
        <v>0</v>
      </c>
      <c r="AJ21" s="197">
        <v>0</v>
      </c>
      <c r="AK21" s="197">
        <v>12.82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9.57</v>
      </c>
      <c r="AH22" s="197">
        <v>0</v>
      </c>
      <c r="AI22" s="197">
        <v>0</v>
      </c>
      <c r="AJ22" s="197">
        <v>0</v>
      </c>
      <c r="AK22" s="197">
        <v>14.82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9.57</v>
      </c>
      <c r="AH23" s="197">
        <v>0</v>
      </c>
      <c r="AI23" s="197">
        <v>0</v>
      </c>
      <c r="AJ23" s="197">
        <v>0</v>
      </c>
      <c r="AK23" s="197">
        <v>14.82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9.57</v>
      </c>
      <c r="AH24" s="197">
        <v>0</v>
      </c>
      <c r="AI24" s="197">
        <v>0</v>
      </c>
      <c r="AJ24" s="197">
        <v>0</v>
      </c>
      <c r="AK24" s="197">
        <v>18.82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9.57</v>
      </c>
      <c r="AH25" s="197">
        <v>0</v>
      </c>
      <c r="AI25" s="197">
        <v>0</v>
      </c>
      <c r="AJ25" s="197">
        <v>0</v>
      </c>
      <c r="AK25" s="197">
        <v>23.82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9.57</v>
      </c>
      <c r="AH26" s="197">
        <v>0</v>
      </c>
      <c r="AI26" s="197">
        <v>0</v>
      </c>
      <c r="AJ26" s="197">
        <v>0</v>
      </c>
      <c r="AK26" s="197">
        <v>21.82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9.76</v>
      </c>
      <c r="AH27" s="197">
        <v>0</v>
      </c>
      <c r="AI27" s="197">
        <v>0</v>
      </c>
      <c r="AJ27" s="197">
        <v>0</v>
      </c>
      <c r="AK27" s="197">
        <v>23.75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9.57</v>
      </c>
      <c r="AH28" s="197">
        <v>0</v>
      </c>
      <c r="AI28" s="197">
        <v>0</v>
      </c>
      <c r="AJ28" s="197">
        <v>0</v>
      </c>
      <c r="AK28" s="197">
        <v>26.82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9.57</v>
      </c>
      <c r="AH29" s="197">
        <v>0</v>
      </c>
      <c r="AI29" s="197">
        <v>0</v>
      </c>
      <c r="AJ29" s="197">
        <v>0</v>
      </c>
      <c r="AK29" s="197">
        <v>27.37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9.57</v>
      </c>
      <c r="AH30" s="197">
        <v>0</v>
      </c>
      <c r="AI30" s="197">
        <v>0</v>
      </c>
      <c r="AJ30" s="197">
        <v>0</v>
      </c>
      <c r="AK30" s="197">
        <v>29.15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9.82</v>
      </c>
      <c r="AH31" s="197">
        <v>0</v>
      </c>
      <c r="AI31" s="197">
        <v>0</v>
      </c>
      <c r="AJ31" s="197">
        <v>0</v>
      </c>
      <c r="AK31" s="197">
        <v>35.19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9.82</v>
      </c>
      <c r="AH32" s="197">
        <v>0</v>
      </c>
      <c r="AI32" s="197">
        <v>0</v>
      </c>
      <c r="AJ32" s="197">
        <v>0</v>
      </c>
      <c r="AK32" s="197">
        <v>31.77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9.57</v>
      </c>
      <c r="AH33" s="197">
        <v>0</v>
      </c>
      <c r="AI33" s="197">
        <v>0</v>
      </c>
      <c r="AJ33" s="197">
        <v>0</v>
      </c>
      <c r="AK33" s="197">
        <v>33.49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9.82</v>
      </c>
      <c r="AH34" s="197">
        <v>0</v>
      </c>
      <c r="AI34" s="197">
        <v>0</v>
      </c>
      <c r="AJ34" s="197">
        <v>0</v>
      </c>
      <c r="AK34" s="197">
        <v>34.340000000000003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9.82</v>
      </c>
      <c r="AH35" s="197">
        <v>0</v>
      </c>
      <c r="AI35" s="197">
        <v>0</v>
      </c>
      <c r="AJ35" s="197">
        <v>0</v>
      </c>
      <c r="AK35" s="197">
        <v>34.9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9.82</v>
      </c>
      <c r="AH36" s="197">
        <v>0</v>
      </c>
      <c r="AI36" s="197">
        <v>0</v>
      </c>
      <c r="AJ36" s="197">
        <v>0</v>
      </c>
      <c r="AK36" s="197">
        <v>34.03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9.82</v>
      </c>
      <c r="AH37" s="197">
        <v>0</v>
      </c>
      <c r="AI37" s="197">
        <v>0</v>
      </c>
      <c r="AJ37" s="197">
        <v>0</v>
      </c>
      <c r="AK37" s="197">
        <v>37.46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9.82</v>
      </c>
      <c r="AH38" s="197">
        <v>0</v>
      </c>
      <c r="AI38" s="197">
        <v>0</v>
      </c>
      <c r="AJ38" s="197">
        <v>0</v>
      </c>
      <c r="AK38" s="197">
        <v>32.29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9.57</v>
      </c>
      <c r="AH39" s="197">
        <v>0</v>
      </c>
      <c r="AI39" s="197">
        <v>0</v>
      </c>
      <c r="AJ39" s="197">
        <v>0</v>
      </c>
      <c r="AK39" s="197">
        <v>33.17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9.82</v>
      </c>
      <c r="AH40" s="197">
        <v>0</v>
      </c>
      <c r="AI40" s="197">
        <v>0</v>
      </c>
      <c r="AJ40" s="197">
        <v>0</v>
      </c>
      <c r="AK40" s="197">
        <v>34.03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9.82</v>
      </c>
      <c r="AH41" s="197">
        <v>0</v>
      </c>
      <c r="AI41" s="197">
        <v>0</v>
      </c>
      <c r="AJ41" s="197">
        <v>0</v>
      </c>
      <c r="AK41" s="197">
        <v>33.17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9.82</v>
      </c>
      <c r="AH42" s="197">
        <v>0</v>
      </c>
      <c r="AI42" s="197">
        <v>0</v>
      </c>
      <c r="AJ42" s="197">
        <v>0</v>
      </c>
      <c r="AK42" s="197">
        <v>32.29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9.6999999999999993</v>
      </c>
      <c r="AH43" s="197">
        <v>0</v>
      </c>
      <c r="AI43" s="197">
        <v>0</v>
      </c>
      <c r="AJ43" s="197">
        <v>0</v>
      </c>
      <c r="AK43" s="197">
        <v>36.61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9.6999999999999993</v>
      </c>
      <c r="AH44" s="197">
        <v>0</v>
      </c>
      <c r="AI44" s="197">
        <v>0</v>
      </c>
      <c r="AJ44" s="197">
        <v>0</v>
      </c>
      <c r="AK44" s="197">
        <v>30.52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9.57</v>
      </c>
      <c r="AH45" s="197">
        <v>0</v>
      </c>
      <c r="AI45" s="197">
        <v>0</v>
      </c>
      <c r="AJ45" s="197">
        <v>0</v>
      </c>
      <c r="AK45" s="197">
        <v>30.52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14.54</v>
      </c>
      <c r="AH46" s="197">
        <v>0</v>
      </c>
      <c r="AI46" s="197">
        <v>0</v>
      </c>
      <c r="AJ46" s="197">
        <v>0</v>
      </c>
      <c r="AK46" s="197">
        <v>29.63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9.25</v>
      </c>
      <c r="AH47" s="197">
        <v>0</v>
      </c>
      <c r="AI47" s="197">
        <v>0</v>
      </c>
      <c r="AJ47" s="197">
        <v>0</v>
      </c>
      <c r="AK47" s="197">
        <v>27.37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9.39</v>
      </c>
      <c r="AH48" s="197">
        <v>3.64</v>
      </c>
      <c r="AI48" s="197">
        <v>0</v>
      </c>
      <c r="AJ48" s="197">
        <v>0</v>
      </c>
      <c r="AK48" s="197">
        <v>27.37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14.85</v>
      </c>
      <c r="AH49" s="197">
        <v>0</v>
      </c>
      <c r="AI49" s="197">
        <v>0</v>
      </c>
      <c r="AJ49" s="197">
        <v>0</v>
      </c>
      <c r="AK49" s="197">
        <v>30.9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17.27</v>
      </c>
      <c r="AH50" s="197">
        <v>0</v>
      </c>
      <c r="AI50" s="197">
        <v>0</v>
      </c>
      <c r="AJ50" s="197">
        <v>0</v>
      </c>
      <c r="AK50" s="197">
        <v>24.66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17.27</v>
      </c>
      <c r="AH51" s="197">
        <v>0</v>
      </c>
      <c r="AI51" s="197">
        <v>0</v>
      </c>
      <c r="AJ51" s="197">
        <v>0</v>
      </c>
      <c r="AK51" s="197">
        <v>27.37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17.27</v>
      </c>
      <c r="AH52" s="197">
        <v>0</v>
      </c>
      <c r="AI52" s="197">
        <v>0</v>
      </c>
      <c r="AJ52" s="197">
        <v>0</v>
      </c>
      <c r="AK52" s="197">
        <v>26.47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17.27</v>
      </c>
      <c r="AH53" s="197">
        <v>0</v>
      </c>
      <c r="AI53" s="197">
        <v>0</v>
      </c>
      <c r="AJ53" s="197">
        <v>0</v>
      </c>
      <c r="AK53" s="197">
        <v>25.57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17.27</v>
      </c>
      <c r="AH54" s="197">
        <v>0</v>
      </c>
      <c r="AI54" s="197">
        <v>0</v>
      </c>
      <c r="AJ54" s="197">
        <v>0</v>
      </c>
      <c r="AK54" s="197">
        <v>24.66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17.27</v>
      </c>
      <c r="AH55" s="197">
        <v>0</v>
      </c>
      <c r="AI55" s="197">
        <v>0</v>
      </c>
      <c r="AJ55" s="197">
        <v>0</v>
      </c>
      <c r="AK55" s="197">
        <v>24.66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17.27</v>
      </c>
      <c r="AH56" s="197">
        <v>0</v>
      </c>
      <c r="AI56" s="197">
        <v>0</v>
      </c>
      <c r="AJ56" s="197">
        <v>0</v>
      </c>
      <c r="AK56" s="197">
        <v>18.82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18.79</v>
      </c>
      <c r="AH57" s="197">
        <v>0</v>
      </c>
      <c r="AI57" s="197">
        <v>0</v>
      </c>
      <c r="AJ57" s="197">
        <v>0</v>
      </c>
      <c r="AK57" s="197">
        <v>18.82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18.79</v>
      </c>
      <c r="AH58" s="197">
        <v>0</v>
      </c>
      <c r="AI58" s="197">
        <v>0</v>
      </c>
      <c r="AJ58" s="197">
        <v>0</v>
      </c>
      <c r="AK58" s="197">
        <v>18.82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18.79</v>
      </c>
      <c r="AH59" s="197">
        <v>0</v>
      </c>
      <c r="AI59" s="197">
        <v>0</v>
      </c>
      <c r="AJ59" s="197">
        <v>0</v>
      </c>
      <c r="AK59" s="197">
        <v>16.82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18.79</v>
      </c>
      <c r="AH60" s="197">
        <v>0</v>
      </c>
      <c r="AI60" s="197">
        <v>0</v>
      </c>
      <c r="AJ60" s="197">
        <v>0</v>
      </c>
      <c r="AK60" s="197">
        <v>16.82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18.79</v>
      </c>
      <c r="AH61" s="197">
        <v>0</v>
      </c>
      <c r="AI61" s="197">
        <v>0</v>
      </c>
      <c r="AJ61" s="197">
        <v>0</v>
      </c>
      <c r="AK61" s="197">
        <v>19.82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18.79</v>
      </c>
      <c r="AH62" s="197">
        <v>0</v>
      </c>
      <c r="AI62" s="197">
        <v>0</v>
      </c>
      <c r="AJ62" s="197">
        <v>0</v>
      </c>
      <c r="AK62" s="197">
        <v>11.82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18.79</v>
      </c>
      <c r="AH63" s="197">
        <v>0</v>
      </c>
      <c r="AI63" s="197">
        <v>0</v>
      </c>
      <c r="AJ63" s="197">
        <v>0</v>
      </c>
      <c r="AK63" s="197">
        <v>13.82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18.79</v>
      </c>
      <c r="AH64" s="197">
        <v>0</v>
      </c>
      <c r="AI64" s="197">
        <v>0</v>
      </c>
      <c r="AJ64" s="197">
        <v>0</v>
      </c>
      <c r="AK64" s="197">
        <v>12.82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18.79</v>
      </c>
      <c r="AH65" s="197">
        <v>0</v>
      </c>
      <c r="AI65" s="197">
        <v>0</v>
      </c>
      <c r="AJ65" s="197">
        <v>0</v>
      </c>
      <c r="AK65" s="197">
        <v>12.82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18.79</v>
      </c>
      <c r="AH66" s="197">
        <v>0</v>
      </c>
      <c r="AI66" s="197">
        <v>0</v>
      </c>
      <c r="AJ66" s="197">
        <v>0</v>
      </c>
      <c r="AK66" s="197">
        <v>11.82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18.79</v>
      </c>
      <c r="AH67" s="197">
        <v>0</v>
      </c>
      <c r="AI67" s="197">
        <v>0</v>
      </c>
      <c r="AJ67" s="197">
        <v>0</v>
      </c>
      <c r="AK67" s="197">
        <v>25.82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18.79</v>
      </c>
      <c r="AH68" s="197">
        <v>0</v>
      </c>
      <c r="AI68" s="197">
        <v>0</v>
      </c>
      <c r="AJ68" s="197">
        <v>0</v>
      </c>
      <c r="AK68" s="197">
        <v>19.82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18.79</v>
      </c>
      <c r="AH69" s="197">
        <v>0</v>
      </c>
      <c r="AI69" s="197">
        <v>0</v>
      </c>
      <c r="AJ69" s="197">
        <v>0</v>
      </c>
      <c r="AK69" s="197">
        <v>22.82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18.79</v>
      </c>
      <c r="AH70" s="197">
        <v>0</v>
      </c>
      <c r="AI70" s="197">
        <v>0</v>
      </c>
      <c r="AJ70" s="197">
        <v>0</v>
      </c>
      <c r="AK70" s="197">
        <v>23.82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18.79</v>
      </c>
      <c r="AH71" s="197">
        <v>0</v>
      </c>
      <c r="AI71" s="197">
        <v>0</v>
      </c>
      <c r="AJ71" s="197">
        <v>0</v>
      </c>
      <c r="AK71" s="197">
        <v>24.82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18.79</v>
      </c>
      <c r="AH72" s="197">
        <v>0</v>
      </c>
      <c r="AI72" s="197">
        <v>0</v>
      </c>
      <c r="AJ72" s="197">
        <v>0</v>
      </c>
      <c r="AK72" s="197">
        <v>25.82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18.79</v>
      </c>
      <c r="AH73" s="197">
        <v>0</v>
      </c>
      <c r="AI73" s="197">
        <v>0</v>
      </c>
      <c r="AJ73" s="197">
        <v>0</v>
      </c>
      <c r="AK73" s="197">
        <v>30.52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18.79</v>
      </c>
      <c r="AH74" s="197">
        <v>0</v>
      </c>
      <c r="AI74" s="197">
        <v>0</v>
      </c>
      <c r="AJ74" s="197">
        <v>0</v>
      </c>
      <c r="AK74" s="197">
        <v>25.82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18.79</v>
      </c>
      <c r="AH75" s="197">
        <v>0</v>
      </c>
      <c r="AI75" s="197">
        <v>0</v>
      </c>
      <c r="AJ75" s="197">
        <v>0</v>
      </c>
      <c r="AK75" s="197">
        <v>27.82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18.79</v>
      </c>
      <c r="AH76" s="197">
        <v>0</v>
      </c>
      <c r="AI76" s="197">
        <v>0</v>
      </c>
      <c r="AJ76" s="197">
        <v>0</v>
      </c>
      <c r="AK76" s="197">
        <v>27.82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18.79</v>
      </c>
      <c r="AH77" s="197">
        <v>0</v>
      </c>
      <c r="AI77" s="197">
        <v>0</v>
      </c>
      <c r="AJ77" s="197">
        <v>0</v>
      </c>
      <c r="AK77" s="197">
        <v>28.73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18.79</v>
      </c>
      <c r="AH78" s="197">
        <v>0</v>
      </c>
      <c r="AI78" s="197">
        <v>0</v>
      </c>
      <c r="AJ78" s="197">
        <v>0</v>
      </c>
      <c r="AK78" s="197">
        <v>29.63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9.39</v>
      </c>
      <c r="AH79" s="197">
        <v>0</v>
      </c>
      <c r="AI79" s="197">
        <v>9.39</v>
      </c>
      <c r="AJ79" s="197">
        <v>0</v>
      </c>
      <c r="AK79" s="197">
        <v>32.630000000000003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9.39</v>
      </c>
      <c r="AH80" s="197">
        <v>0</v>
      </c>
      <c r="AI80" s="197">
        <v>9.39</v>
      </c>
      <c r="AJ80" s="197">
        <v>0</v>
      </c>
      <c r="AK80" s="197">
        <v>27.37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9.39</v>
      </c>
      <c r="AH81" s="197">
        <v>0</v>
      </c>
      <c r="AI81" s="197">
        <v>9.39</v>
      </c>
      <c r="AJ81" s="197">
        <v>0</v>
      </c>
      <c r="AK81" s="197">
        <v>24.77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9.39</v>
      </c>
      <c r="AH82" s="197">
        <v>0</v>
      </c>
      <c r="AI82" s="197">
        <v>9.39</v>
      </c>
      <c r="AJ82" s="197">
        <v>0</v>
      </c>
      <c r="AK82" s="197">
        <v>24.77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9.39</v>
      </c>
      <c r="AH83" s="197">
        <v>0</v>
      </c>
      <c r="AI83" s="197">
        <v>9.39</v>
      </c>
      <c r="AJ83" s="197">
        <v>0</v>
      </c>
      <c r="AK83" s="197">
        <v>24.76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9.39</v>
      </c>
      <c r="AH84" s="197">
        <v>0</v>
      </c>
      <c r="AI84" s="197">
        <v>9.39</v>
      </c>
      <c r="AJ84" s="197">
        <v>0</v>
      </c>
      <c r="AK84" s="197">
        <v>24.76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9.39</v>
      </c>
      <c r="AH85" s="197">
        <v>0</v>
      </c>
      <c r="AI85" s="197">
        <v>9.39</v>
      </c>
      <c r="AJ85" s="197">
        <v>0</v>
      </c>
      <c r="AK85" s="197">
        <v>22.82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9.39</v>
      </c>
      <c r="AH86" s="197">
        <v>0</v>
      </c>
      <c r="AI86" s="197">
        <v>9.39</v>
      </c>
      <c r="AJ86" s="197">
        <v>0</v>
      </c>
      <c r="AK86" s="197">
        <v>18.82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9.39</v>
      </c>
      <c r="AH87" s="197">
        <v>0</v>
      </c>
      <c r="AI87" s="197">
        <v>9.39</v>
      </c>
      <c r="AJ87" s="197">
        <v>0</v>
      </c>
      <c r="AK87" s="197">
        <v>22.82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9.39</v>
      </c>
      <c r="AH88" s="197">
        <v>0</v>
      </c>
      <c r="AI88" s="197">
        <v>9.39</v>
      </c>
      <c r="AJ88" s="197">
        <v>0</v>
      </c>
      <c r="AK88" s="197">
        <v>22.82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9.39</v>
      </c>
      <c r="AH89" s="197">
        <v>0</v>
      </c>
      <c r="AI89" s="197">
        <v>9.39</v>
      </c>
      <c r="AJ89" s="197">
        <v>0</v>
      </c>
      <c r="AK89" s="197">
        <v>22.82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9.39</v>
      </c>
      <c r="AH90" s="197">
        <v>0</v>
      </c>
      <c r="AI90" s="197">
        <v>9.39</v>
      </c>
      <c r="AJ90" s="197">
        <v>0</v>
      </c>
      <c r="AK90" s="197">
        <v>22.82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9.3000000000000007</v>
      </c>
      <c r="AH91" s="197">
        <v>0</v>
      </c>
      <c r="AI91" s="197">
        <v>9.39</v>
      </c>
      <c r="AJ91" s="197">
        <v>0</v>
      </c>
      <c r="AK91" s="197">
        <v>28.82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9.3000000000000007</v>
      </c>
      <c r="AH92" s="197">
        <v>0</v>
      </c>
      <c r="AI92" s="197">
        <v>9.39</v>
      </c>
      <c r="AJ92" s="197">
        <v>0</v>
      </c>
      <c r="AK92" s="197">
        <v>20.82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9.3000000000000007</v>
      </c>
      <c r="AH93" s="197">
        <v>0</v>
      </c>
      <c r="AI93" s="197">
        <v>9.39</v>
      </c>
      <c r="AJ93" s="197">
        <v>0</v>
      </c>
      <c r="AK93" s="197">
        <v>20.82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9.3000000000000007</v>
      </c>
      <c r="AH94" s="197">
        <v>0</v>
      </c>
      <c r="AI94" s="197">
        <v>9.39</v>
      </c>
      <c r="AJ94" s="197">
        <v>0</v>
      </c>
      <c r="AK94" s="197">
        <v>19.82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9.6999999999999993</v>
      </c>
      <c r="AH95" s="197">
        <v>0</v>
      </c>
      <c r="AI95" s="197">
        <v>0</v>
      </c>
      <c r="AJ95" s="197">
        <v>0</v>
      </c>
      <c r="AK95" s="197">
        <v>18.82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9.6999999999999993</v>
      </c>
      <c r="AH96" s="197">
        <v>0</v>
      </c>
      <c r="AI96" s="197">
        <v>0</v>
      </c>
      <c r="AJ96" s="197">
        <v>0</v>
      </c>
      <c r="AK96" s="197">
        <v>17.82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9.6999999999999993</v>
      </c>
      <c r="AH97" s="197">
        <v>0</v>
      </c>
      <c r="AI97" s="197">
        <v>0</v>
      </c>
      <c r="AJ97" s="197">
        <v>0</v>
      </c>
      <c r="AK97" s="197">
        <v>19.82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9.6999999999999993</v>
      </c>
      <c r="AH98" s="197">
        <v>0</v>
      </c>
      <c r="AI98" s="197">
        <v>0</v>
      </c>
      <c r="AJ98" s="197">
        <v>0</v>
      </c>
      <c r="AK98" s="197">
        <v>13.82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0.29650249999999995</v>
      </c>
      <c r="AH99">
        <f t="shared" si="0"/>
        <v>9.1E-4</v>
      </c>
      <c r="AI99">
        <f t="shared" si="0"/>
        <v>3.7560000000000003E-2</v>
      </c>
      <c r="AJ99">
        <f t="shared" si="0"/>
        <v>0</v>
      </c>
      <c r="AK99">
        <f t="shared" si="0"/>
        <v>0.51600749999999951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423</v>
      </c>
      <c r="D2" t="s">
        <v>423</v>
      </c>
      <c r="E2" t="s">
        <v>423</v>
      </c>
      <c r="F2" t="s">
        <v>423</v>
      </c>
      <c r="G2" t="s">
        <v>423</v>
      </c>
      <c r="H2" t="s">
        <v>423</v>
      </c>
      <c r="I2" t="s">
        <v>423</v>
      </c>
      <c r="J2" t="s">
        <v>423</v>
      </c>
      <c r="K2" t="s">
        <v>423</v>
      </c>
      <c r="L2" t="s">
        <v>423</v>
      </c>
      <c r="M2" t="s">
        <v>423</v>
      </c>
      <c r="N2" t="s">
        <v>423</v>
      </c>
      <c r="O2" t="s">
        <v>423</v>
      </c>
      <c r="P2" t="s">
        <v>423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7">
        <v>158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7">
        <v>158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7">
        <v>158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7">
        <v>158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7">
        <v>158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7">
        <v>158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7">
        <v>161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7">
        <v>158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7">
        <v>158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7">
        <v>158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7">
        <v>158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7">
        <v>158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7">
        <v>161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7">
        <v>158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7">
        <v>158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7">
        <v>158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197">
        <v>158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197">
        <v>158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197">
        <v>161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197">
        <v>158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7">
        <v>158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7">
        <v>158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7">
        <v>158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7">
        <v>158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7">
        <v>161</v>
      </c>
      <c r="H27" s="197">
        <v>0</v>
      </c>
      <c r="I27" s="197">
        <v>0</v>
      </c>
      <c r="J27" s="197">
        <v>0</v>
      </c>
      <c r="K27" s="197">
        <v>300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7">
        <v>158</v>
      </c>
      <c r="H28" s="197">
        <v>0</v>
      </c>
      <c r="I28" s="197">
        <v>0</v>
      </c>
      <c r="J28" s="197">
        <v>0</v>
      </c>
      <c r="K28" s="197">
        <v>284.36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7">
        <v>158</v>
      </c>
      <c r="H29" s="197">
        <v>0</v>
      </c>
      <c r="I29" s="197">
        <v>0</v>
      </c>
      <c r="J29" s="197">
        <v>0</v>
      </c>
      <c r="K29" s="197">
        <v>300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7">
        <v>158</v>
      </c>
      <c r="H30" s="197">
        <v>0</v>
      </c>
      <c r="I30" s="197">
        <v>0</v>
      </c>
      <c r="J30" s="197">
        <v>0</v>
      </c>
      <c r="K30" s="197">
        <v>300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7">
        <v>162</v>
      </c>
      <c r="H31" s="197">
        <v>0</v>
      </c>
      <c r="I31" s="197">
        <v>0</v>
      </c>
      <c r="J31" s="197">
        <v>0</v>
      </c>
      <c r="K31" s="197">
        <v>300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7">
        <v>162</v>
      </c>
      <c r="H32" s="197">
        <v>0</v>
      </c>
      <c r="I32" s="197">
        <v>0</v>
      </c>
      <c r="J32" s="197">
        <v>0</v>
      </c>
      <c r="K32" s="197">
        <v>300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7">
        <v>158</v>
      </c>
      <c r="H33" s="197">
        <v>0</v>
      </c>
      <c r="I33" s="197">
        <v>0</v>
      </c>
      <c r="J33" s="197">
        <v>0</v>
      </c>
      <c r="K33" s="197">
        <v>300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7">
        <v>162</v>
      </c>
      <c r="H34" s="197">
        <v>0</v>
      </c>
      <c r="I34" s="197">
        <v>0</v>
      </c>
      <c r="J34" s="197">
        <v>0</v>
      </c>
      <c r="K34" s="197">
        <v>300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7">
        <v>162</v>
      </c>
      <c r="H35" s="197">
        <v>0</v>
      </c>
      <c r="I35" s="197">
        <v>0</v>
      </c>
      <c r="J35" s="197">
        <v>0</v>
      </c>
      <c r="K35" s="197">
        <v>300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7">
        <v>162</v>
      </c>
      <c r="H36" s="197">
        <v>0</v>
      </c>
      <c r="I36" s="197">
        <v>0</v>
      </c>
      <c r="J36" s="197">
        <v>0</v>
      </c>
      <c r="K36" s="197">
        <v>300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7">
        <v>162</v>
      </c>
      <c r="H37" s="197">
        <v>0</v>
      </c>
      <c r="I37" s="197">
        <v>0</v>
      </c>
      <c r="J37" s="197">
        <v>0</v>
      </c>
      <c r="K37" s="197">
        <v>300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7">
        <v>162</v>
      </c>
      <c r="H38" s="197">
        <v>0</v>
      </c>
      <c r="I38" s="197">
        <v>0</v>
      </c>
      <c r="J38" s="197">
        <v>0</v>
      </c>
      <c r="K38" s="197">
        <v>300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7">
        <v>158</v>
      </c>
      <c r="H39" s="197">
        <v>0</v>
      </c>
      <c r="I39" s="197">
        <v>0</v>
      </c>
      <c r="J39" s="197">
        <v>0</v>
      </c>
      <c r="K39" s="197">
        <v>300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7">
        <v>162</v>
      </c>
      <c r="H40" s="197">
        <v>0</v>
      </c>
      <c r="I40" s="197">
        <v>0</v>
      </c>
      <c r="J40" s="197">
        <v>0</v>
      </c>
      <c r="K40" s="197">
        <v>300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7">
        <v>162</v>
      </c>
      <c r="H41" s="197">
        <v>0</v>
      </c>
      <c r="I41" s="197">
        <v>0</v>
      </c>
      <c r="J41" s="197">
        <v>0</v>
      </c>
      <c r="K41" s="197">
        <v>300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7">
        <v>162</v>
      </c>
      <c r="H42" s="197">
        <v>0</v>
      </c>
      <c r="I42" s="197">
        <v>0</v>
      </c>
      <c r="J42" s="197">
        <v>0</v>
      </c>
      <c r="K42" s="197">
        <v>300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7">
        <v>160</v>
      </c>
      <c r="H43" s="197">
        <v>0</v>
      </c>
      <c r="I43" s="197">
        <v>0</v>
      </c>
      <c r="J43" s="197">
        <v>0</v>
      </c>
      <c r="K43" s="197">
        <v>300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7">
        <v>160</v>
      </c>
      <c r="H44" s="197">
        <v>0</v>
      </c>
      <c r="I44" s="197">
        <v>0</v>
      </c>
      <c r="J44" s="197">
        <v>0</v>
      </c>
      <c r="K44" s="197">
        <v>300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7">
        <v>158</v>
      </c>
      <c r="H45" s="197">
        <v>0</v>
      </c>
      <c r="I45" s="197">
        <v>0</v>
      </c>
      <c r="J45" s="197">
        <v>0</v>
      </c>
      <c r="K45" s="197">
        <v>300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7">
        <v>240</v>
      </c>
      <c r="H46" s="197">
        <v>0</v>
      </c>
      <c r="I46" s="197">
        <v>0</v>
      </c>
      <c r="J46" s="197">
        <v>0</v>
      </c>
      <c r="K46" s="197">
        <v>300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6">
        <v>40</v>
      </c>
      <c r="D47" s="26">
        <v>0</v>
      </c>
      <c r="E47" s="26">
        <v>0</v>
      </c>
      <c r="F47" s="26">
        <v>0</v>
      </c>
      <c r="G47" s="197">
        <v>155</v>
      </c>
      <c r="H47" s="197">
        <v>0</v>
      </c>
      <c r="I47" s="197">
        <v>0</v>
      </c>
      <c r="J47" s="197">
        <v>0</v>
      </c>
      <c r="K47" s="197">
        <v>300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6">
        <v>40</v>
      </c>
      <c r="D48" s="26">
        <v>0</v>
      </c>
      <c r="E48" s="26">
        <v>0</v>
      </c>
      <c r="F48" s="26">
        <v>0</v>
      </c>
      <c r="G48" s="197">
        <v>155</v>
      </c>
      <c r="H48" s="197">
        <v>60</v>
      </c>
      <c r="I48" s="197">
        <v>0</v>
      </c>
      <c r="J48" s="197">
        <v>0</v>
      </c>
      <c r="K48" s="197">
        <v>300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6">
        <v>40</v>
      </c>
      <c r="D49" s="26">
        <v>0</v>
      </c>
      <c r="E49" s="26">
        <v>0</v>
      </c>
      <c r="F49" s="26">
        <v>0</v>
      </c>
      <c r="G49" s="197">
        <v>245</v>
      </c>
      <c r="H49" s="197">
        <v>0</v>
      </c>
      <c r="I49" s="197">
        <v>0</v>
      </c>
      <c r="J49" s="197">
        <v>0</v>
      </c>
      <c r="K49" s="197">
        <v>300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6">
        <v>40</v>
      </c>
      <c r="D50" s="26">
        <v>0</v>
      </c>
      <c r="E50" s="26">
        <v>0</v>
      </c>
      <c r="F50" s="26">
        <v>0</v>
      </c>
      <c r="G50" s="197">
        <v>285</v>
      </c>
      <c r="H50" s="197">
        <v>0</v>
      </c>
      <c r="I50" s="197">
        <v>0</v>
      </c>
      <c r="J50" s="197">
        <v>0</v>
      </c>
      <c r="K50" s="197">
        <v>300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6">
        <v>40</v>
      </c>
      <c r="D51" s="26">
        <v>0</v>
      </c>
      <c r="E51" s="26">
        <v>0</v>
      </c>
      <c r="F51" s="26">
        <v>0</v>
      </c>
      <c r="G51" s="197">
        <v>285</v>
      </c>
      <c r="H51" s="197">
        <v>0</v>
      </c>
      <c r="I51" s="197">
        <v>0</v>
      </c>
      <c r="J51" s="197">
        <v>0</v>
      </c>
      <c r="K51" s="197">
        <v>300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6">
        <v>40</v>
      </c>
      <c r="D52" s="26">
        <v>0</v>
      </c>
      <c r="E52" s="26">
        <v>0</v>
      </c>
      <c r="F52" s="26">
        <v>0</v>
      </c>
      <c r="G52" s="197">
        <v>285</v>
      </c>
      <c r="H52" s="197">
        <v>0</v>
      </c>
      <c r="I52" s="197">
        <v>0</v>
      </c>
      <c r="J52" s="197">
        <v>0</v>
      </c>
      <c r="K52" s="197">
        <v>300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6">
        <v>40</v>
      </c>
      <c r="D53" s="26">
        <v>0</v>
      </c>
      <c r="E53" s="26">
        <v>0</v>
      </c>
      <c r="F53" s="26">
        <v>0</v>
      </c>
      <c r="G53" s="197">
        <v>285</v>
      </c>
      <c r="H53" s="197">
        <v>0</v>
      </c>
      <c r="I53" s="197">
        <v>0</v>
      </c>
      <c r="J53" s="197">
        <v>0</v>
      </c>
      <c r="K53" s="197">
        <v>300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6">
        <v>40</v>
      </c>
      <c r="D54" s="26">
        <v>0</v>
      </c>
      <c r="E54" s="26">
        <v>0</v>
      </c>
      <c r="F54" s="26">
        <v>0</v>
      </c>
      <c r="G54" s="197">
        <v>285</v>
      </c>
      <c r="H54" s="197">
        <v>0</v>
      </c>
      <c r="I54" s="197">
        <v>0</v>
      </c>
      <c r="J54" s="197">
        <v>0</v>
      </c>
      <c r="K54" s="197">
        <v>300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6">
        <v>40</v>
      </c>
      <c r="D55" s="26">
        <v>0</v>
      </c>
      <c r="E55" s="26">
        <v>0</v>
      </c>
      <c r="F55" s="26">
        <v>0</v>
      </c>
      <c r="G55" s="197">
        <v>285</v>
      </c>
      <c r="H55" s="197">
        <v>0</v>
      </c>
      <c r="I55" s="197">
        <v>0</v>
      </c>
      <c r="J55" s="197">
        <v>0</v>
      </c>
      <c r="K55" s="197">
        <v>300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6">
        <v>40</v>
      </c>
      <c r="D56" s="26">
        <v>0</v>
      </c>
      <c r="E56" s="26">
        <v>0</v>
      </c>
      <c r="F56" s="26">
        <v>0</v>
      </c>
      <c r="G56" s="197">
        <v>285</v>
      </c>
      <c r="H56" s="197">
        <v>0</v>
      </c>
      <c r="I56" s="197">
        <v>0</v>
      </c>
      <c r="J56" s="197">
        <v>0</v>
      </c>
      <c r="K56" s="197">
        <v>295.95999999999998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6">
        <v>40</v>
      </c>
      <c r="D57" s="26">
        <v>0</v>
      </c>
      <c r="E57" s="26">
        <v>0</v>
      </c>
      <c r="F57" s="26">
        <v>0</v>
      </c>
      <c r="G57" s="197">
        <v>310</v>
      </c>
      <c r="H57" s="197">
        <v>0</v>
      </c>
      <c r="I57" s="197">
        <v>0</v>
      </c>
      <c r="J57" s="197">
        <v>0</v>
      </c>
      <c r="K57" s="197">
        <v>295.95999999999998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6">
        <v>40</v>
      </c>
      <c r="D58" s="26">
        <v>0</v>
      </c>
      <c r="E58" s="26">
        <v>0</v>
      </c>
      <c r="F58" s="26">
        <v>0</v>
      </c>
      <c r="G58" s="197">
        <v>310</v>
      </c>
      <c r="H58" s="197">
        <v>0</v>
      </c>
      <c r="I58" s="197">
        <v>0</v>
      </c>
      <c r="J58" s="197">
        <v>0</v>
      </c>
      <c r="K58" s="197">
        <v>295.95999999999998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6">
        <v>40</v>
      </c>
      <c r="D59" s="26">
        <v>0</v>
      </c>
      <c r="E59" s="26">
        <v>0</v>
      </c>
      <c r="F59" s="26">
        <v>0</v>
      </c>
      <c r="G59" s="197">
        <v>310</v>
      </c>
      <c r="H59" s="197">
        <v>0</v>
      </c>
      <c r="I59" s="197">
        <v>0</v>
      </c>
      <c r="J59" s="197">
        <v>0</v>
      </c>
      <c r="K59" s="197">
        <v>293.95999999999998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6">
        <v>40</v>
      </c>
      <c r="D60" s="26">
        <v>0</v>
      </c>
      <c r="E60" s="26">
        <v>0</v>
      </c>
      <c r="F60" s="26">
        <v>0</v>
      </c>
      <c r="G60" s="197">
        <v>310</v>
      </c>
      <c r="H60" s="197">
        <v>0</v>
      </c>
      <c r="I60" s="197">
        <v>0</v>
      </c>
      <c r="J60" s="197">
        <v>0</v>
      </c>
      <c r="K60" s="197">
        <v>293.95999999999998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6">
        <v>40</v>
      </c>
      <c r="D61" s="26">
        <v>0</v>
      </c>
      <c r="E61" s="26">
        <v>0</v>
      </c>
      <c r="F61" s="26">
        <v>0</v>
      </c>
      <c r="G61" s="197">
        <v>310</v>
      </c>
      <c r="H61" s="197">
        <v>0</v>
      </c>
      <c r="I61" s="197">
        <v>0</v>
      </c>
      <c r="J61" s="197">
        <v>0</v>
      </c>
      <c r="K61" s="197">
        <v>296.95999999999998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6">
        <v>40</v>
      </c>
      <c r="D62" s="26">
        <v>0</v>
      </c>
      <c r="E62" s="26">
        <v>0</v>
      </c>
      <c r="F62" s="26">
        <v>0</v>
      </c>
      <c r="G62" s="197">
        <v>310</v>
      </c>
      <c r="H62" s="197">
        <v>0</v>
      </c>
      <c r="I62" s="197">
        <v>0</v>
      </c>
      <c r="J62" s="197">
        <v>0</v>
      </c>
      <c r="K62" s="197">
        <v>288.95999999999998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7">
        <v>310</v>
      </c>
      <c r="H63" s="197">
        <v>0</v>
      </c>
      <c r="I63" s="197">
        <v>0</v>
      </c>
      <c r="J63" s="197">
        <v>0</v>
      </c>
      <c r="K63" s="197">
        <v>290.95999999999998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7">
        <v>310</v>
      </c>
      <c r="H64" s="197">
        <v>0</v>
      </c>
      <c r="I64" s="197">
        <v>0</v>
      </c>
      <c r="J64" s="197">
        <v>0</v>
      </c>
      <c r="K64" s="197">
        <v>289.95999999999998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7">
        <v>310</v>
      </c>
      <c r="H65" s="197">
        <v>0</v>
      </c>
      <c r="I65" s="197">
        <v>0</v>
      </c>
      <c r="J65" s="197">
        <v>0</v>
      </c>
      <c r="K65" s="197">
        <v>289.95999999999998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197">
        <v>310</v>
      </c>
      <c r="H66" s="197">
        <v>0</v>
      </c>
      <c r="I66" s="197">
        <v>0</v>
      </c>
      <c r="J66" s="197">
        <v>0</v>
      </c>
      <c r="K66" s="197">
        <v>288.95999999999998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197">
        <v>310</v>
      </c>
      <c r="H67" s="197">
        <v>0</v>
      </c>
      <c r="I67" s="197">
        <v>0</v>
      </c>
      <c r="J67" s="197">
        <v>0</v>
      </c>
      <c r="K67" s="197">
        <v>297.95999999999998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197">
        <v>310</v>
      </c>
      <c r="H68" s="197">
        <v>0</v>
      </c>
      <c r="I68" s="197">
        <v>0</v>
      </c>
      <c r="J68" s="197">
        <v>0</v>
      </c>
      <c r="K68" s="197">
        <v>291.95999999999998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197">
        <v>310</v>
      </c>
      <c r="H69" s="197">
        <v>0</v>
      </c>
      <c r="I69" s="197">
        <v>0</v>
      </c>
      <c r="J69" s="197">
        <v>0</v>
      </c>
      <c r="K69" s="197">
        <v>294.95999999999998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197">
        <v>310</v>
      </c>
      <c r="H70" s="197">
        <v>0</v>
      </c>
      <c r="I70" s="197">
        <v>0</v>
      </c>
      <c r="J70" s="197">
        <v>0</v>
      </c>
      <c r="K70" s="197">
        <v>295.95999999999998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7">
        <v>310</v>
      </c>
      <c r="H71" s="197">
        <v>0</v>
      </c>
      <c r="I71" s="197">
        <v>0</v>
      </c>
      <c r="J71" s="197">
        <v>0</v>
      </c>
      <c r="K71" s="197">
        <v>296.95999999999998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7">
        <v>310</v>
      </c>
      <c r="H72" s="197">
        <v>0</v>
      </c>
      <c r="I72" s="197">
        <v>0</v>
      </c>
      <c r="J72" s="197">
        <v>0</v>
      </c>
      <c r="K72" s="197">
        <v>297.95999999999998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7">
        <v>310</v>
      </c>
      <c r="H73" s="197">
        <v>0</v>
      </c>
      <c r="I73" s="197">
        <v>0</v>
      </c>
      <c r="J73" s="197">
        <v>0</v>
      </c>
      <c r="K73" s="197">
        <v>300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7">
        <v>310</v>
      </c>
      <c r="H74" s="197">
        <v>0</v>
      </c>
      <c r="I74" s="197">
        <v>0</v>
      </c>
      <c r="J74" s="197">
        <v>0</v>
      </c>
      <c r="K74" s="197">
        <v>297.95999999999998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7">
        <v>310</v>
      </c>
      <c r="H75" s="197">
        <v>0</v>
      </c>
      <c r="I75" s="197">
        <v>0</v>
      </c>
      <c r="J75" s="197">
        <v>0</v>
      </c>
      <c r="K75" s="197">
        <v>299.95999999999998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7">
        <v>310</v>
      </c>
      <c r="H76" s="197">
        <v>0</v>
      </c>
      <c r="I76" s="197">
        <v>0</v>
      </c>
      <c r="J76" s="197">
        <v>0</v>
      </c>
      <c r="K76" s="197">
        <v>299.95999999999998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7">
        <v>310</v>
      </c>
      <c r="H77" s="197">
        <v>0</v>
      </c>
      <c r="I77" s="197">
        <v>0</v>
      </c>
      <c r="J77" s="197">
        <v>0</v>
      </c>
      <c r="K77" s="197">
        <v>300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7">
        <v>310</v>
      </c>
      <c r="H78" s="197">
        <v>0</v>
      </c>
      <c r="I78" s="197">
        <v>0</v>
      </c>
      <c r="J78" s="197">
        <v>0</v>
      </c>
      <c r="K78" s="197">
        <v>300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7">
        <v>155</v>
      </c>
      <c r="H79" s="197">
        <v>0</v>
      </c>
      <c r="I79" s="197">
        <v>155</v>
      </c>
      <c r="J79" s="197">
        <v>0</v>
      </c>
      <c r="K79" s="197">
        <v>300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7">
        <v>155</v>
      </c>
      <c r="H80" s="197">
        <v>0</v>
      </c>
      <c r="I80" s="197">
        <v>155</v>
      </c>
      <c r="J80" s="197">
        <v>0</v>
      </c>
      <c r="K80" s="197">
        <v>300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7">
        <v>155</v>
      </c>
      <c r="H81" s="197">
        <v>0</v>
      </c>
      <c r="I81" s="197">
        <v>155</v>
      </c>
      <c r="J81" s="197">
        <v>0</v>
      </c>
      <c r="K81" s="197">
        <v>300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7">
        <v>155</v>
      </c>
      <c r="H82" s="197">
        <v>0</v>
      </c>
      <c r="I82" s="197">
        <v>155</v>
      </c>
      <c r="J82" s="197">
        <v>0</v>
      </c>
      <c r="K82" s="197">
        <v>300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7">
        <v>155</v>
      </c>
      <c r="H83" s="197">
        <v>0</v>
      </c>
      <c r="I83" s="197">
        <v>155</v>
      </c>
      <c r="J83" s="197">
        <v>0</v>
      </c>
      <c r="K83" s="197">
        <v>300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7">
        <v>155</v>
      </c>
      <c r="H84" s="197">
        <v>0</v>
      </c>
      <c r="I84" s="197">
        <v>155</v>
      </c>
      <c r="J84" s="197">
        <v>0</v>
      </c>
      <c r="K84" s="197">
        <v>300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7">
        <v>155</v>
      </c>
      <c r="H85" s="197">
        <v>0</v>
      </c>
      <c r="I85" s="197">
        <v>155</v>
      </c>
      <c r="J85" s="197">
        <v>0</v>
      </c>
      <c r="K85" s="197">
        <v>297.72000000000003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7">
        <v>155</v>
      </c>
      <c r="H86" s="197">
        <v>0</v>
      </c>
      <c r="I86" s="197">
        <v>155</v>
      </c>
      <c r="J86" s="197">
        <v>0</v>
      </c>
      <c r="K86" s="197">
        <v>295.05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7">
        <v>155</v>
      </c>
      <c r="H87" s="197">
        <v>0</v>
      </c>
      <c r="I87" s="197">
        <v>155</v>
      </c>
      <c r="J87" s="197">
        <v>0</v>
      </c>
      <c r="K87" s="197">
        <v>280.36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7">
        <v>155</v>
      </c>
      <c r="H88" s="197">
        <v>0</v>
      </c>
      <c r="I88" s="197">
        <v>155</v>
      </c>
      <c r="J88" s="197">
        <v>0</v>
      </c>
      <c r="K88" s="197">
        <v>280.36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7">
        <v>155</v>
      </c>
      <c r="H89" s="197">
        <v>0</v>
      </c>
      <c r="I89" s="197">
        <v>155</v>
      </c>
      <c r="J89" s="197">
        <v>0</v>
      </c>
      <c r="K89" s="197">
        <v>280.36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7">
        <v>155</v>
      </c>
      <c r="H90" s="197">
        <v>0</v>
      </c>
      <c r="I90" s="197">
        <v>155</v>
      </c>
      <c r="J90" s="197">
        <v>0</v>
      </c>
      <c r="K90" s="197">
        <v>280.36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7">
        <v>155</v>
      </c>
      <c r="H91" s="197">
        <v>0</v>
      </c>
      <c r="I91" s="197">
        <v>155</v>
      </c>
      <c r="J91" s="197">
        <v>0</v>
      </c>
      <c r="K91" s="197">
        <v>286.36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7">
        <v>155</v>
      </c>
      <c r="H92" s="197">
        <v>0</v>
      </c>
      <c r="I92" s="197">
        <v>155</v>
      </c>
      <c r="J92" s="197">
        <v>0</v>
      </c>
      <c r="K92" s="197">
        <v>278.36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7">
        <v>155</v>
      </c>
      <c r="H93" s="197">
        <v>0</v>
      </c>
      <c r="I93" s="197">
        <v>155</v>
      </c>
      <c r="J93" s="197">
        <v>0</v>
      </c>
      <c r="K93" s="197">
        <v>278.36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7">
        <v>155</v>
      </c>
      <c r="H94" s="197">
        <v>0</v>
      </c>
      <c r="I94" s="197">
        <v>155</v>
      </c>
      <c r="J94" s="197">
        <v>0</v>
      </c>
      <c r="K94" s="197">
        <v>277.36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7">
        <v>160</v>
      </c>
      <c r="H95" s="197">
        <v>0</v>
      </c>
      <c r="I95" s="197">
        <v>0</v>
      </c>
      <c r="J95" s="197">
        <v>0</v>
      </c>
      <c r="K95" s="197">
        <v>276.36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7">
        <v>160</v>
      </c>
      <c r="H96" s="197">
        <v>0</v>
      </c>
      <c r="I96" s="197">
        <v>0</v>
      </c>
      <c r="J96" s="197">
        <v>0</v>
      </c>
      <c r="K96" s="197">
        <v>275.36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7">
        <v>160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7">
        <v>160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0.94525000000000003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4.8949999999999996</v>
      </c>
      <c r="H99" s="156">
        <f t="shared" si="0"/>
        <v>1.4999999999999999E-2</v>
      </c>
      <c r="I99" s="156">
        <f t="shared" si="0"/>
        <v>0.62</v>
      </c>
      <c r="J99" s="156">
        <f t="shared" si="0"/>
        <v>0</v>
      </c>
      <c r="K99" s="156">
        <f t="shared" si="0"/>
        <v>6.9214824999999971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19.690000000000001</v>
      </c>
      <c r="D3" s="197">
        <v>0</v>
      </c>
      <c r="E3" s="197">
        <v>0</v>
      </c>
      <c r="F3" s="197">
        <v>30.52</v>
      </c>
      <c r="G3" s="197">
        <v>0</v>
      </c>
      <c r="H3" s="197">
        <v>0</v>
      </c>
      <c r="I3" s="197">
        <v>39.950000000000003</v>
      </c>
      <c r="J3" s="197">
        <v>0</v>
      </c>
      <c r="K3" s="197">
        <v>233.04</v>
      </c>
      <c r="L3" s="197">
        <v>-89.8</v>
      </c>
      <c r="M3" s="197">
        <v>49.37</v>
      </c>
      <c r="N3" s="197">
        <v>25.96</v>
      </c>
      <c r="O3" s="197">
        <v>5.12</v>
      </c>
      <c r="P3" s="197">
        <v>9.64</v>
      </c>
      <c r="Q3" s="197">
        <v>4.78</v>
      </c>
      <c r="R3" s="197">
        <v>9.43</v>
      </c>
      <c r="S3" s="197">
        <v>5.59</v>
      </c>
      <c r="T3" s="197">
        <v>0</v>
      </c>
      <c r="U3" s="197">
        <v>2.48</v>
      </c>
      <c r="V3" s="197">
        <v>0</v>
      </c>
      <c r="W3" s="197">
        <v>0</v>
      </c>
      <c r="X3" s="197">
        <v>43.74</v>
      </c>
      <c r="Y3" s="197">
        <v>511.74</v>
      </c>
      <c r="Z3" s="197">
        <v>40.119999999999997</v>
      </c>
      <c r="AA3" s="197">
        <v>20.420000000000002</v>
      </c>
      <c r="AB3" s="197">
        <v>0</v>
      </c>
      <c r="AC3" s="197">
        <v>19.3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52.05</v>
      </c>
      <c r="AJ3" s="197">
        <v>0</v>
      </c>
      <c r="AK3" s="197">
        <v>22.26</v>
      </c>
      <c r="AL3" s="197">
        <v>0</v>
      </c>
      <c r="AM3" s="197">
        <v>34.24</v>
      </c>
      <c r="AN3" s="197">
        <v>0</v>
      </c>
      <c r="AO3" s="197">
        <v>252.15</v>
      </c>
      <c r="AP3" s="197">
        <v>0</v>
      </c>
    </row>
    <row r="4" spans="1:42">
      <c r="A4" t="s">
        <v>46</v>
      </c>
      <c r="B4" s="197">
        <v>0</v>
      </c>
      <c r="C4" s="197">
        <v>19.690000000000001</v>
      </c>
      <c r="D4" s="197">
        <v>0</v>
      </c>
      <c r="E4" s="197">
        <v>0</v>
      </c>
      <c r="F4" s="197">
        <v>30.52</v>
      </c>
      <c r="G4" s="197">
        <v>0</v>
      </c>
      <c r="H4" s="197">
        <v>0</v>
      </c>
      <c r="I4" s="197">
        <v>39.950000000000003</v>
      </c>
      <c r="J4" s="197">
        <v>0</v>
      </c>
      <c r="K4" s="197">
        <v>233.05</v>
      </c>
      <c r="L4" s="197">
        <v>-89.8</v>
      </c>
      <c r="M4" s="197">
        <v>49.37</v>
      </c>
      <c r="N4" s="197">
        <v>37.479999999999997</v>
      </c>
      <c r="O4" s="197">
        <v>25.28</v>
      </c>
      <c r="P4" s="197">
        <v>13.82</v>
      </c>
      <c r="Q4" s="197">
        <v>4.78</v>
      </c>
      <c r="R4" s="197">
        <v>9.43</v>
      </c>
      <c r="S4" s="197">
        <v>5.59</v>
      </c>
      <c r="T4" s="197">
        <v>0</v>
      </c>
      <c r="U4" s="197">
        <v>2.48</v>
      </c>
      <c r="V4" s="197">
        <v>0</v>
      </c>
      <c r="W4" s="197">
        <v>0</v>
      </c>
      <c r="X4" s="197">
        <v>45.59</v>
      </c>
      <c r="Y4" s="197">
        <v>511.74</v>
      </c>
      <c r="Z4" s="197">
        <v>40.119999999999997</v>
      </c>
      <c r="AA4" s="197">
        <v>20.420000000000002</v>
      </c>
      <c r="AB4" s="197">
        <v>0</v>
      </c>
      <c r="AC4" s="197">
        <v>19.3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52.05</v>
      </c>
      <c r="AJ4" s="197">
        <v>0</v>
      </c>
      <c r="AK4" s="197">
        <v>22.26</v>
      </c>
      <c r="AL4" s="197">
        <v>0</v>
      </c>
      <c r="AM4" s="197">
        <v>34.24</v>
      </c>
      <c r="AN4" s="197">
        <v>0</v>
      </c>
      <c r="AO4" s="197">
        <v>252.15</v>
      </c>
      <c r="AP4" s="197">
        <v>0</v>
      </c>
    </row>
    <row r="5" spans="1:42">
      <c r="A5" t="s">
        <v>47</v>
      </c>
      <c r="B5" s="197">
        <v>0</v>
      </c>
      <c r="C5" s="197">
        <v>19.690000000000001</v>
      </c>
      <c r="D5" s="197">
        <v>0</v>
      </c>
      <c r="E5" s="197">
        <v>0</v>
      </c>
      <c r="F5" s="197">
        <v>30.52</v>
      </c>
      <c r="G5" s="197">
        <v>0</v>
      </c>
      <c r="H5" s="197">
        <v>0</v>
      </c>
      <c r="I5" s="197">
        <v>39.950000000000003</v>
      </c>
      <c r="J5" s="197">
        <v>0</v>
      </c>
      <c r="K5" s="197">
        <v>233.04</v>
      </c>
      <c r="L5" s="197">
        <v>-89.8</v>
      </c>
      <c r="M5" s="197">
        <v>54.17</v>
      </c>
      <c r="N5" s="197">
        <v>39.4</v>
      </c>
      <c r="O5" s="197">
        <v>54.09</v>
      </c>
      <c r="P5" s="197">
        <v>13.82</v>
      </c>
      <c r="Q5" s="197">
        <v>4.78</v>
      </c>
      <c r="R5" s="197">
        <v>9.2899999999999991</v>
      </c>
      <c r="S5" s="197">
        <v>5.59</v>
      </c>
      <c r="T5" s="197">
        <v>0</v>
      </c>
      <c r="U5" s="197">
        <v>2.48</v>
      </c>
      <c r="V5" s="197">
        <v>0</v>
      </c>
      <c r="W5" s="197">
        <v>0</v>
      </c>
      <c r="X5" s="197">
        <v>45.59</v>
      </c>
      <c r="Y5" s="197">
        <v>511.74</v>
      </c>
      <c r="Z5" s="197">
        <v>40.119999999999997</v>
      </c>
      <c r="AA5" s="197">
        <v>20.420000000000002</v>
      </c>
      <c r="AB5" s="197">
        <v>0</v>
      </c>
      <c r="AC5" s="197">
        <v>19.3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52.05</v>
      </c>
      <c r="AJ5" s="197">
        <v>0</v>
      </c>
      <c r="AK5" s="197">
        <v>22.26</v>
      </c>
      <c r="AL5" s="197">
        <v>0</v>
      </c>
      <c r="AM5" s="197">
        <v>34.24</v>
      </c>
      <c r="AN5" s="197">
        <v>0</v>
      </c>
      <c r="AO5" s="197">
        <v>252.15</v>
      </c>
      <c r="AP5" s="197">
        <v>0</v>
      </c>
    </row>
    <row r="6" spans="1:42">
      <c r="A6" t="s">
        <v>48</v>
      </c>
      <c r="B6" s="197">
        <v>0</v>
      </c>
      <c r="C6" s="197">
        <v>19.690000000000001</v>
      </c>
      <c r="D6" s="197">
        <v>0</v>
      </c>
      <c r="E6" s="197">
        <v>0</v>
      </c>
      <c r="F6" s="197">
        <v>30.52</v>
      </c>
      <c r="G6" s="197">
        <v>0</v>
      </c>
      <c r="H6" s="197">
        <v>0</v>
      </c>
      <c r="I6" s="197">
        <v>39.950000000000003</v>
      </c>
      <c r="J6" s="197">
        <v>0</v>
      </c>
      <c r="K6" s="197">
        <v>233.05</v>
      </c>
      <c r="L6" s="197">
        <v>-89.8</v>
      </c>
      <c r="M6" s="197">
        <v>63.77</v>
      </c>
      <c r="N6" s="197">
        <v>42.28</v>
      </c>
      <c r="O6" s="197">
        <v>63.69</v>
      </c>
      <c r="P6" s="197">
        <v>13.82</v>
      </c>
      <c r="Q6" s="197">
        <v>4.78</v>
      </c>
      <c r="R6" s="197">
        <v>9.2899999999999991</v>
      </c>
      <c r="S6" s="197">
        <v>5.59</v>
      </c>
      <c r="T6" s="197">
        <v>0</v>
      </c>
      <c r="U6" s="197">
        <v>2.48</v>
      </c>
      <c r="V6" s="197">
        <v>0</v>
      </c>
      <c r="W6" s="197">
        <v>0</v>
      </c>
      <c r="X6" s="197">
        <v>45.59</v>
      </c>
      <c r="Y6" s="197">
        <v>511.74</v>
      </c>
      <c r="Z6" s="197">
        <v>40.119999999999997</v>
      </c>
      <c r="AA6" s="197">
        <v>20.420000000000002</v>
      </c>
      <c r="AB6" s="197">
        <v>0</v>
      </c>
      <c r="AC6" s="197">
        <v>19.3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52.05</v>
      </c>
      <c r="AJ6" s="197">
        <v>0</v>
      </c>
      <c r="AK6" s="197">
        <v>22.26</v>
      </c>
      <c r="AL6" s="197">
        <v>0</v>
      </c>
      <c r="AM6" s="197">
        <v>34.24</v>
      </c>
      <c r="AN6" s="197">
        <v>0</v>
      </c>
      <c r="AO6" s="197">
        <v>252.15</v>
      </c>
      <c r="AP6" s="197">
        <v>0</v>
      </c>
    </row>
    <row r="7" spans="1:42">
      <c r="A7" t="s">
        <v>49</v>
      </c>
      <c r="B7" s="197">
        <v>0</v>
      </c>
      <c r="C7" s="197">
        <v>19.690000000000001</v>
      </c>
      <c r="D7" s="197">
        <v>0</v>
      </c>
      <c r="E7" s="197">
        <v>0</v>
      </c>
      <c r="F7" s="197">
        <v>30.52</v>
      </c>
      <c r="G7" s="197">
        <v>0</v>
      </c>
      <c r="H7" s="197">
        <v>0</v>
      </c>
      <c r="I7" s="197">
        <v>39.950000000000003</v>
      </c>
      <c r="J7" s="197">
        <v>0</v>
      </c>
      <c r="K7" s="197">
        <v>233.04</v>
      </c>
      <c r="L7" s="197">
        <v>-89.8</v>
      </c>
      <c r="M7" s="197">
        <v>62.81</v>
      </c>
      <c r="N7" s="197">
        <v>42.66</v>
      </c>
      <c r="O7" s="197">
        <v>60.38</v>
      </c>
      <c r="P7" s="197">
        <v>14.09</v>
      </c>
      <c r="Q7" s="197">
        <v>4.78</v>
      </c>
      <c r="R7" s="197">
        <v>9.2899999999999991</v>
      </c>
      <c r="S7" s="197">
        <v>5.59</v>
      </c>
      <c r="T7" s="197">
        <v>0</v>
      </c>
      <c r="U7" s="197">
        <v>2.48</v>
      </c>
      <c r="V7" s="197">
        <v>0</v>
      </c>
      <c r="W7" s="197">
        <v>0</v>
      </c>
      <c r="X7" s="197">
        <v>45.59</v>
      </c>
      <c r="Y7" s="197">
        <v>511.74</v>
      </c>
      <c r="Z7" s="197">
        <v>40.119999999999997</v>
      </c>
      <c r="AA7" s="197">
        <v>20.420000000000002</v>
      </c>
      <c r="AB7" s="197">
        <v>0</v>
      </c>
      <c r="AC7" s="197">
        <v>19.3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52.05</v>
      </c>
      <c r="AJ7" s="197">
        <v>0</v>
      </c>
      <c r="AK7" s="197">
        <v>22.26</v>
      </c>
      <c r="AL7" s="197">
        <v>0</v>
      </c>
      <c r="AM7" s="197">
        <v>34.24</v>
      </c>
      <c r="AN7" s="197">
        <v>0</v>
      </c>
      <c r="AO7" s="197">
        <v>252.15</v>
      </c>
      <c r="AP7" s="197">
        <v>0</v>
      </c>
    </row>
    <row r="8" spans="1:42">
      <c r="A8" t="s">
        <v>50</v>
      </c>
      <c r="B8" s="197">
        <v>0</v>
      </c>
      <c r="C8" s="197">
        <v>19.690000000000001</v>
      </c>
      <c r="D8" s="197">
        <v>0</v>
      </c>
      <c r="E8" s="197">
        <v>0</v>
      </c>
      <c r="F8" s="197">
        <v>30.52</v>
      </c>
      <c r="G8" s="197">
        <v>0</v>
      </c>
      <c r="H8" s="197">
        <v>0</v>
      </c>
      <c r="I8" s="197">
        <v>39.950000000000003</v>
      </c>
      <c r="J8" s="197">
        <v>0</v>
      </c>
      <c r="K8" s="197">
        <v>233.05</v>
      </c>
      <c r="L8" s="197">
        <v>-89.8</v>
      </c>
      <c r="M8" s="197">
        <v>63.77</v>
      </c>
      <c r="N8" s="197">
        <v>51.88</v>
      </c>
      <c r="O8" s="197">
        <v>73.290000000000006</v>
      </c>
      <c r="P8" s="197">
        <v>20.54</v>
      </c>
      <c r="Q8" s="197">
        <v>4.78</v>
      </c>
      <c r="R8" s="197">
        <v>9.2899999999999991</v>
      </c>
      <c r="S8" s="197">
        <v>5.59</v>
      </c>
      <c r="T8" s="197">
        <v>0</v>
      </c>
      <c r="U8" s="197">
        <v>2.48</v>
      </c>
      <c r="V8" s="197">
        <v>0</v>
      </c>
      <c r="W8" s="197">
        <v>0</v>
      </c>
      <c r="X8" s="197">
        <v>45.59</v>
      </c>
      <c r="Y8" s="197">
        <v>511.74</v>
      </c>
      <c r="Z8" s="197">
        <v>40.119999999999997</v>
      </c>
      <c r="AA8" s="197">
        <v>20.420000000000002</v>
      </c>
      <c r="AB8" s="197">
        <v>0</v>
      </c>
      <c r="AC8" s="197">
        <v>19.3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52.05</v>
      </c>
      <c r="AJ8" s="197">
        <v>0</v>
      </c>
      <c r="AK8" s="197">
        <v>22.26</v>
      </c>
      <c r="AL8" s="197">
        <v>0</v>
      </c>
      <c r="AM8" s="197">
        <v>34.24</v>
      </c>
      <c r="AN8" s="197">
        <v>0</v>
      </c>
      <c r="AO8" s="197">
        <v>252.15</v>
      </c>
      <c r="AP8" s="197">
        <v>0</v>
      </c>
    </row>
    <row r="9" spans="1:42">
      <c r="A9" t="s">
        <v>51</v>
      </c>
      <c r="B9" s="197">
        <v>0</v>
      </c>
      <c r="C9" s="197">
        <v>19.690000000000001</v>
      </c>
      <c r="D9" s="197">
        <v>0</v>
      </c>
      <c r="E9" s="197">
        <v>0</v>
      </c>
      <c r="F9" s="197">
        <v>30.52</v>
      </c>
      <c r="G9" s="197">
        <v>0</v>
      </c>
      <c r="H9" s="197">
        <v>0</v>
      </c>
      <c r="I9" s="197">
        <v>39.950000000000003</v>
      </c>
      <c r="J9" s="197">
        <v>0</v>
      </c>
      <c r="K9" s="197">
        <v>233.04</v>
      </c>
      <c r="L9" s="197">
        <v>-89.8</v>
      </c>
      <c r="M9" s="197">
        <v>63.77</v>
      </c>
      <c r="N9" s="197">
        <v>43.24</v>
      </c>
      <c r="O9" s="197">
        <v>54.85</v>
      </c>
      <c r="P9" s="197">
        <v>14.09</v>
      </c>
      <c r="Q9" s="197">
        <v>4.78</v>
      </c>
      <c r="R9" s="197">
        <v>9.2899999999999991</v>
      </c>
      <c r="S9" s="197">
        <v>5.59</v>
      </c>
      <c r="T9" s="197">
        <v>0</v>
      </c>
      <c r="U9" s="197">
        <v>2.48</v>
      </c>
      <c r="V9" s="197">
        <v>0</v>
      </c>
      <c r="W9" s="197">
        <v>0</v>
      </c>
      <c r="X9" s="197">
        <v>45.59</v>
      </c>
      <c r="Y9" s="197">
        <v>511.74</v>
      </c>
      <c r="Z9" s="197">
        <v>40.119999999999997</v>
      </c>
      <c r="AA9" s="197">
        <v>25.22</v>
      </c>
      <c r="AB9" s="197">
        <v>0</v>
      </c>
      <c r="AC9" s="197">
        <v>19.3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52.05</v>
      </c>
      <c r="AJ9" s="197">
        <v>0</v>
      </c>
      <c r="AK9" s="197">
        <v>22.26</v>
      </c>
      <c r="AL9" s="197">
        <v>0</v>
      </c>
      <c r="AM9" s="197">
        <v>34.24</v>
      </c>
      <c r="AN9" s="197">
        <v>0</v>
      </c>
      <c r="AO9" s="197">
        <v>252.15</v>
      </c>
      <c r="AP9" s="197">
        <v>0</v>
      </c>
    </row>
    <row r="10" spans="1:42">
      <c r="A10" t="s">
        <v>52</v>
      </c>
      <c r="B10" s="197">
        <v>0</v>
      </c>
      <c r="C10" s="197">
        <v>19.690000000000001</v>
      </c>
      <c r="D10" s="197">
        <v>0</v>
      </c>
      <c r="E10" s="197">
        <v>0</v>
      </c>
      <c r="F10" s="197">
        <v>30.52</v>
      </c>
      <c r="G10" s="197">
        <v>0</v>
      </c>
      <c r="H10" s="197">
        <v>0</v>
      </c>
      <c r="I10" s="197">
        <v>39.950000000000003</v>
      </c>
      <c r="J10" s="197">
        <v>0</v>
      </c>
      <c r="K10" s="197">
        <v>233.05</v>
      </c>
      <c r="L10" s="197">
        <v>-89.8</v>
      </c>
      <c r="M10" s="197">
        <v>63.77</v>
      </c>
      <c r="N10" s="197">
        <v>51.88</v>
      </c>
      <c r="O10" s="197">
        <v>65.61</v>
      </c>
      <c r="P10" s="197">
        <v>14.09</v>
      </c>
      <c r="Q10" s="197">
        <v>4.78</v>
      </c>
      <c r="R10" s="197">
        <v>9.2899999999999991</v>
      </c>
      <c r="S10" s="197">
        <v>5.59</v>
      </c>
      <c r="T10" s="197">
        <v>0</v>
      </c>
      <c r="U10" s="197">
        <v>2.48</v>
      </c>
      <c r="V10" s="197">
        <v>0</v>
      </c>
      <c r="W10" s="197">
        <v>0</v>
      </c>
      <c r="X10" s="197">
        <v>45.59</v>
      </c>
      <c r="Y10" s="197">
        <v>511.74</v>
      </c>
      <c r="Z10" s="197">
        <v>40.119999999999997</v>
      </c>
      <c r="AA10" s="197">
        <v>25.22</v>
      </c>
      <c r="AB10" s="197">
        <v>0</v>
      </c>
      <c r="AC10" s="197">
        <v>19.3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52.05</v>
      </c>
      <c r="AJ10" s="197">
        <v>0</v>
      </c>
      <c r="AK10" s="197">
        <v>22.26</v>
      </c>
      <c r="AL10" s="197">
        <v>0</v>
      </c>
      <c r="AM10" s="197">
        <v>34.24</v>
      </c>
      <c r="AN10" s="197">
        <v>0</v>
      </c>
      <c r="AO10" s="197">
        <v>252.15</v>
      </c>
      <c r="AP10" s="197">
        <v>0</v>
      </c>
    </row>
    <row r="11" spans="1:42">
      <c r="A11" t="s">
        <v>53</v>
      </c>
      <c r="B11" s="197">
        <v>0</v>
      </c>
      <c r="C11" s="197">
        <v>19.690000000000001</v>
      </c>
      <c r="D11" s="197">
        <v>0</v>
      </c>
      <c r="E11" s="197">
        <v>0</v>
      </c>
      <c r="F11" s="197">
        <v>30.52</v>
      </c>
      <c r="G11" s="197">
        <v>0</v>
      </c>
      <c r="H11" s="197">
        <v>0</v>
      </c>
      <c r="I11" s="197">
        <v>39.950000000000003</v>
      </c>
      <c r="J11" s="197">
        <v>0</v>
      </c>
      <c r="K11" s="197">
        <v>233.04</v>
      </c>
      <c r="L11" s="197">
        <v>-89.8</v>
      </c>
      <c r="M11" s="197">
        <v>63.77</v>
      </c>
      <c r="N11" s="197">
        <v>51.88</v>
      </c>
      <c r="O11" s="197">
        <v>73.290000000000006</v>
      </c>
      <c r="P11" s="197">
        <v>20.54</v>
      </c>
      <c r="Q11" s="197">
        <v>4.78</v>
      </c>
      <c r="R11" s="197">
        <v>9.1</v>
      </c>
      <c r="S11" s="197">
        <v>5.59</v>
      </c>
      <c r="T11" s="197">
        <v>0</v>
      </c>
      <c r="U11" s="197">
        <v>2.48</v>
      </c>
      <c r="V11" s="197">
        <v>0</v>
      </c>
      <c r="W11" s="197">
        <v>0</v>
      </c>
      <c r="X11" s="197">
        <v>45.59</v>
      </c>
      <c r="Y11" s="197">
        <v>511.74</v>
      </c>
      <c r="Z11" s="197">
        <v>40.119999999999997</v>
      </c>
      <c r="AA11" s="197">
        <v>25.22</v>
      </c>
      <c r="AB11" s="197">
        <v>0</v>
      </c>
      <c r="AC11" s="197">
        <v>19.3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52.05</v>
      </c>
      <c r="AJ11" s="197">
        <v>0</v>
      </c>
      <c r="AK11" s="197">
        <v>22.26</v>
      </c>
      <c r="AL11" s="197">
        <v>0</v>
      </c>
      <c r="AM11" s="197">
        <v>34.24</v>
      </c>
      <c r="AN11" s="197">
        <v>0</v>
      </c>
      <c r="AO11" s="197">
        <v>252.15</v>
      </c>
      <c r="AP11" s="197">
        <v>0</v>
      </c>
    </row>
    <row r="12" spans="1:42">
      <c r="A12" t="s">
        <v>54</v>
      </c>
      <c r="B12" s="197">
        <v>0</v>
      </c>
      <c r="C12" s="197">
        <v>19.690000000000001</v>
      </c>
      <c r="D12" s="197">
        <v>0</v>
      </c>
      <c r="E12" s="197">
        <v>0</v>
      </c>
      <c r="F12" s="197">
        <v>30.52</v>
      </c>
      <c r="G12" s="197">
        <v>0</v>
      </c>
      <c r="H12" s="197">
        <v>0</v>
      </c>
      <c r="I12" s="197">
        <v>39.950000000000003</v>
      </c>
      <c r="J12" s="197">
        <v>0</v>
      </c>
      <c r="K12" s="197">
        <v>233.05</v>
      </c>
      <c r="L12" s="197">
        <v>-89.8</v>
      </c>
      <c r="M12" s="197">
        <v>63.77</v>
      </c>
      <c r="N12" s="197">
        <v>51.88</v>
      </c>
      <c r="O12" s="197">
        <v>73.290000000000006</v>
      </c>
      <c r="P12" s="197">
        <v>20.54</v>
      </c>
      <c r="Q12" s="197">
        <v>4.78</v>
      </c>
      <c r="R12" s="197">
        <v>9.1</v>
      </c>
      <c r="S12" s="197">
        <v>5.59</v>
      </c>
      <c r="T12" s="197">
        <v>0</v>
      </c>
      <c r="U12" s="197">
        <v>2.48</v>
      </c>
      <c r="V12" s="197">
        <v>0</v>
      </c>
      <c r="W12" s="197">
        <v>0</v>
      </c>
      <c r="X12" s="197">
        <v>45.59</v>
      </c>
      <c r="Y12" s="197">
        <v>511.74</v>
      </c>
      <c r="Z12" s="197">
        <v>40.119999999999997</v>
      </c>
      <c r="AA12" s="197">
        <v>25.22</v>
      </c>
      <c r="AB12" s="197">
        <v>0</v>
      </c>
      <c r="AC12" s="197">
        <v>19.3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52.05</v>
      </c>
      <c r="AJ12" s="197">
        <v>0</v>
      </c>
      <c r="AK12" s="197">
        <v>22.26</v>
      </c>
      <c r="AL12" s="197">
        <v>0</v>
      </c>
      <c r="AM12" s="197">
        <v>34.24</v>
      </c>
      <c r="AN12" s="197">
        <v>0</v>
      </c>
      <c r="AO12" s="197">
        <v>252.15</v>
      </c>
      <c r="AP12" s="197">
        <v>0</v>
      </c>
    </row>
    <row r="13" spans="1:42">
      <c r="A13" t="s">
        <v>55</v>
      </c>
      <c r="B13" s="197">
        <v>0</v>
      </c>
      <c r="C13" s="197">
        <v>19.690000000000001</v>
      </c>
      <c r="D13" s="197">
        <v>0</v>
      </c>
      <c r="E13" s="197">
        <v>0</v>
      </c>
      <c r="F13" s="197">
        <v>30.52</v>
      </c>
      <c r="G13" s="197">
        <v>0</v>
      </c>
      <c r="H13" s="197">
        <v>0</v>
      </c>
      <c r="I13" s="197">
        <v>39.950000000000003</v>
      </c>
      <c r="J13" s="197">
        <v>0</v>
      </c>
      <c r="K13" s="197">
        <v>233.04</v>
      </c>
      <c r="L13" s="197">
        <v>-90.05</v>
      </c>
      <c r="M13" s="197">
        <v>63.77</v>
      </c>
      <c r="N13" s="197">
        <v>51.88</v>
      </c>
      <c r="O13" s="197">
        <v>73.290000000000006</v>
      </c>
      <c r="P13" s="197">
        <v>20.54</v>
      </c>
      <c r="Q13" s="197">
        <v>4.78</v>
      </c>
      <c r="R13" s="197">
        <v>9.1</v>
      </c>
      <c r="S13" s="197">
        <v>5.59</v>
      </c>
      <c r="T13" s="197">
        <v>0</v>
      </c>
      <c r="U13" s="197">
        <v>2.48</v>
      </c>
      <c r="V13" s="197">
        <v>0</v>
      </c>
      <c r="W13" s="197">
        <v>0</v>
      </c>
      <c r="X13" s="197">
        <v>45.59</v>
      </c>
      <c r="Y13" s="197">
        <v>511.74</v>
      </c>
      <c r="Z13" s="197">
        <v>40.119999999999997</v>
      </c>
      <c r="AA13" s="197">
        <v>25.22</v>
      </c>
      <c r="AB13" s="197">
        <v>0</v>
      </c>
      <c r="AC13" s="197">
        <v>19.3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52.05</v>
      </c>
      <c r="AJ13" s="197">
        <v>0</v>
      </c>
      <c r="AK13" s="197">
        <v>22.26</v>
      </c>
      <c r="AL13" s="197">
        <v>0</v>
      </c>
      <c r="AM13" s="197">
        <v>34.24</v>
      </c>
      <c r="AN13" s="197">
        <v>0</v>
      </c>
      <c r="AO13" s="197">
        <v>252.15</v>
      </c>
      <c r="AP13" s="197">
        <v>0</v>
      </c>
    </row>
    <row r="14" spans="1:42">
      <c r="A14" t="s">
        <v>56</v>
      </c>
      <c r="B14" s="197">
        <v>0</v>
      </c>
      <c r="C14" s="197">
        <v>19.600000000000001</v>
      </c>
      <c r="D14" s="197">
        <v>0</v>
      </c>
      <c r="E14" s="197">
        <v>0</v>
      </c>
      <c r="F14" s="197">
        <v>30.52</v>
      </c>
      <c r="G14" s="197">
        <v>0</v>
      </c>
      <c r="H14" s="197">
        <v>0</v>
      </c>
      <c r="I14" s="197">
        <v>39.950000000000003</v>
      </c>
      <c r="J14" s="197">
        <v>0</v>
      </c>
      <c r="K14" s="197">
        <v>233.05</v>
      </c>
      <c r="L14" s="197">
        <v>-90.05</v>
      </c>
      <c r="M14" s="197">
        <v>63.77</v>
      </c>
      <c r="N14" s="197">
        <v>51.88</v>
      </c>
      <c r="O14" s="197">
        <v>66.569999999999993</v>
      </c>
      <c r="P14" s="197">
        <v>14.09</v>
      </c>
      <c r="Q14" s="197">
        <v>4.78</v>
      </c>
      <c r="R14" s="197">
        <v>9.1</v>
      </c>
      <c r="S14" s="197">
        <v>5.59</v>
      </c>
      <c r="T14" s="197">
        <v>0</v>
      </c>
      <c r="U14" s="197">
        <v>2.48</v>
      </c>
      <c r="V14" s="197">
        <v>0</v>
      </c>
      <c r="W14" s="197">
        <v>0</v>
      </c>
      <c r="X14" s="197">
        <v>45.59</v>
      </c>
      <c r="Y14" s="197">
        <v>511.74</v>
      </c>
      <c r="Z14" s="197">
        <v>40.119999999999997</v>
      </c>
      <c r="AA14" s="197">
        <v>25.22</v>
      </c>
      <c r="AB14" s="197">
        <v>0</v>
      </c>
      <c r="AC14" s="197">
        <v>19.3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52.05</v>
      </c>
      <c r="AJ14" s="197">
        <v>0</v>
      </c>
      <c r="AK14" s="197">
        <v>22.26</v>
      </c>
      <c r="AL14" s="197">
        <v>0</v>
      </c>
      <c r="AM14" s="197">
        <v>34.24</v>
      </c>
      <c r="AN14" s="197">
        <v>0</v>
      </c>
      <c r="AO14" s="197">
        <v>252.15</v>
      </c>
      <c r="AP14" s="197">
        <v>0</v>
      </c>
    </row>
    <row r="15" spans="1:42">
      <c r="A15" t="s">
        <v>57</v>
      </c>
      <c r="B15" s="197">
        <v>0</v>
      </c>
      <c r="C15" s="197">
        <v>19.600000000000001</v>
      </c>
      <c r="D15" s="197">
        <v>0</v>
      </c>
      <c r="E15" s="197">
        <v>0</v>
      </c>
      <c r="F15" s="197">
        <v>30.52</v>
      </c>
      <c r="G15" s="197">
        <v>0</v>
      </c>
      <c r="H15" s="197">
        <v>0</v>
      </c>
      <c r="I15" s="197">
        <v>39.950000000000003</v>
      </c>
      <c r="J15" s="197">
        <v>0</v>
      </c>
      <c r="K15" s="197">
        <v>233.04</v>
      </c>
      <c r="L15" s="197">
        <v>-90.05</v>
      </c>
      <c r="M15" s="197">
        <v>49.95</v>
      </c>
      <c r="N15" s="197">
        <v>38.049999999999997</v>
      </c>
      <c r="O15" s="197">
        <v>50.24</v>
      </c>
      <c r="P15" s="197">
        <v>14.09</v>
      </c>
      <c r="Q15" s="197">
        <v>4.78</v>
      </c>
      <c r="R15" s="197">
        <v>9.23</v>
      </c>
      <c r="S15" s="197">
        <v>5.59</v>
      </c>
      <c r="T15" s="197">
        <v>0</v>
      </c>
      <c r="U15" s="197">
        <v>2.48</v>
      </c>
      <c r="V15" s="197">
        <v>0</v>
      </c>
      <c r="W15" s="197">
        <v>0</v>
      </c>
      <c r="X15" s="197">
        <v>45.59</v>
      </c>
      <c r="Y15" s="197">
        <v>511.74</v>
      </c>
      <c r="Z15" s="197">
        <v>40.119999999999997</v>
      </c>
      <c r="AA15" s="197">
        <v>25.22</v>
      </c>
      <c r="AB15" s="197">
        <v>0</v>
      </c>
      <c r="AC15" s="197">
        <v>19.3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52.05</v>
      </c>
      <c r="AJ15" s="197">
        <v>0</v>
      </c>
      <c r="AK15" s="197">
        <v>23.62</v>
      </c>
      <c r="AL15" s="197">
        <v>0</v>
      </c>
      <c r="AM15" s="197">
        <v>34.24</v>
      </c>
      <c r="AN15" s="197">
        <v>0</v>
      </c>
      <c r="AO15" s="197">
        <v>252.15</v>
      </c>
      <c r="AP15" s="197">
        <v>0</v>
      </c>
    </row>
    <row r="16" spans="1:42">
      <c r="A16" t="s">
        <v>58</v>
      </c>
      <c r="B16" s="197">
        <v>0</v>
      </c>
      <c r="C16" s="197">
        <v>19.600000000000001</v>
      </c>
      <c r="D16" s="197">
        <v>0</v>
      </c>
      <c r="E16" s="197">
        <v>0</v>
      </c>
      <c r="F16" s="197">
        <v>30.52</v>
      </c>
      <c r="G16" s="197">
        <v>0</v>
      </c>
      <c r="H16" s="197">
        <v>0</v>
      </c>
      <c r="I16" s="197">
        <v>39.950000000000003</v>
      </c>
      <c r="J16" s="197">
        <v>0</v>
      </c>
      <c r="K16" s="197">
        <v>233.05</v>
      </c>
      <c r="L16" s="197">
        <v>-90.05</v>
      </c>
      <c r="M16" s="197">
        <v>49.95</v>
      </c>
      <c r="N16" s="197">
        <v>38.049999999999997</v>
      </c>
      <c r="O16" s="197">
        <v>50.24</v>
      </c>
      <c r="P16" s="197">
        <v>14.09</v>
      </c>
      <c r="Q16" s="197">
        <v>4.78</v>
      </c>
      <c r="R16" s="197">
        <v>9.23</v>
      </c>
      <c r="S16" s="197">
        <v>5.59</v>
      </c>
      <c r="T16" s="197">
        <v>0</v>
      </c>
      <c r="U16" s="197">
        <v>2.48</v>
      </c>
      <c r="V16" s="197">
        <v>0</v>
      </c>
      <c r="W16" s="197">
        <v>0</v>
      </c>
      <c r="X16" s="197">
        <v>45.59</v>
      </c>
      <c r="Y16" s="197">
        <v>511.74</v>
      </c>
      <c r="Z16" s="197">
        <v>40.119999999999997</v>
      </c>
      <c r="AA16" s="197">
        <v>25.22</v>
      </c>
      <c r="AB16" s="197">
        <v>0</v>
      </c>
      <c r="AC16" s="197">
        <v>19.3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52.05</v>
      </c>
      <c r="AJ16" s="197">
        <v>0</v>
      </c>
      <c r="AK16" s="197">
        <v>23.62</v>
      </c>
      <c r="AL16" s="197">
        <v>0</v>
      </c>
      <c r="AM16" s="197">
        <v>34.24</v>
      </c>
      <c r="AN16" s="197">
        <v>0</v>
      </c>
      <c r="AO16" s="197">
        <v>252.15</v>
      </c>
      <c r="AP16" s="197">
        <v>0</v>
      </c>
    </row>
    <row r="17" spans="1:42">
      <c r="A17" t="s">
        <v>59</v>
      </c>
      <c r="B17" s="197">
        <v>0</v>
      </c>
      <c r="C17" s="197">
        <v>19.600000000000001</v>
      </c>
      <c r="D17" s="197">
        <v>0</v>
      </c>
      <c r="E17" s="197">
        <v>0</v>
      </c>
      <c r="F17" s="197">
        <v>30.52</v>
      </c>
      <c r="G17" s="197">
        <v>0</v>
      </c>
      <c r="H17" s="197">
        <v>0</v>
      </c>
      <c r="I17" s="197">
        <v>39.950000000000003</v>
      </c>
      <c r="J17" s="197">
        <v>0</v>
      </c>
      <c r="K17" s="197">
        <v>233.04</v>
      </c>
      <c r="L17" s="197">
        <v>-90.92</v>
      </c>
      <c r="M17" s="197">
        <v>49.95</v>
      </c>
      <c r="N17" s="197">
        <v>38.049999999999997</v>
      </c>
      <c r="O17" s="197">
        <v>51.17</v>
      </c>
      <c r="P17" s="197">
        <v>14.09</v>
      </c>
      <c r="Q17" s="197">
        <v>4.78</v>
      </c>
      <c r="R17" s="197">
        <v>9.43</v>
      </c>
      <c r="S17" s="197">
        <v>5.59</v>
      </c>
      <c r="T17" s="197">
        <v>0</v>
      </c>
      <c r="U17" s="197">
        <v>2.48</v>
      </c>
      <c r="V17" s="197">
        <v>0</v>
      </c>
      <c r="W17" s="197">
        <v>0</v>
      </c>
      <c r="X17" s="197">
        <v>45.04</v>
      </c>
      <c r="Y17" s="197">
        <v>511.74</v>
      </c>
      <c r="Z17" s="197">
        <v>40.119999999999997</v>
      </c>
      <c r="AA17" s="197">
        <v>25.22</v>
      </c>
      <c r="AB17" s="197">
        <v>0</v>
      </c>
      <c r="AC17" s="197">
        <v>19.3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52.05</v>
      </c>
      <c r="AJ17" s="197">
        <v>0</v>
      </c>
      <c r="AK17" s="197">
        <v>23.62</v>
      </c>
      <c r="AL17" s="197">
        <v>0</v>
      </c>
      <c r="AM17" s="197">
        <v>34.24</v>
      </c>
      <c r="AN17" s="197">
        <v>0</v>
      </c>
      <c r="AO17" s="197">
        <v>252.15</v>
      </c>
      <c r="AP17" s="197">
        <v>0</v>
      </c>
    </row>
    <row r="18" spans="1:42">
      <c r="A18" t="s">
        <v>60</v>
      </c>
      <c r="B18" s="197">
        <v>0</v>
      </c>
      <c r="C18" s="197">
        <v>19.600000000000001</v>
      </c>
      <c r="D18" s="197">
        <v>0</v>
      </c>
      <c r="E18" s="197">
        <v>0</v>
      </c>
      <c r="F18" s="197">
        <v>30.52</v>
      </c>
      <c r="G18" s="197">
        <v>0</v>
      </c>
      <c r="H18" s="197">
        <v>0</v>
      </c>
      <c r="I18" s="197">
        <v>39.950000000000003</v>
      </c>
      <c r="J18" s="197">
        <v>0</v>
      </c>
      <c r="K18" s="197">
        <v>233.05</v>
      </c>
      <c r="L18" s="197">
        <v>-90.92</v>
      </c>
      <c r="M18" s="197">
        <v>49.95</v>
      </c>
      <c r="N18" s="197">
        <v>38.049999999999997</v>
      </c>
      <c r="O18" s="197">
        <v>51.17</v>
      </c>
      <c r="P18" s="197">
        <v>14.09</v>
      </c>
      <c r="Q18" s="197">
        <v>4.78</v>
      </c>
      <c r="R18" s="197">
        <v>9.2899999999999991</v>
      </c>
      <c r="S18" s="197">
        <v>5.59</v>
      </c>
      <c r="T18" s="197">
        <v>0</v>
      </c>
      <c r="U18" s="197">
        <v>2.48</v>
      </c>
      <c r="V18" s="197">
        <v>0</v>
      </c>
      <c r="W18" s="197">
        <v>0</v>
      </c>
      <c r="X18" s="197">
        <v>45.04</v>
      </c>
      <c r="Y18" s="197">
        <v>511.74</v>
      </c>
      <c r="Z18" s="197">
        <v>40.119999999999997</v>
      </c>
      <c r="AA18" s="197">
        <v>25.22</v>
      </c>
      <c r="AB18" s="197">
        <v>0</v>
      </c>
      <c r="AC18" s="197">
        <v>19.3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52.05</v>
      </c>
      <c r="AJ18" s="197">
        <v>0</v>
      </c>
      <c r="AK18" s="197">
        <v>23.62</v>
      </c>
      <c r="AL18" s="197">
        <v>0</v>
      </c>
      <c r="AM18" s="197">
        <v>34.24</v>
      </c>
      <c r="AN18" s="197">
        <v>0</v>
      </c>
      <c r="AO18" s="197">
        <v>252.15</v>
      </c>
      <c r="AP18" s="197">
        <v>0</v>
      </c>
    </row>
    <row r="19" spans="1:42">
      <c r="A19" t="s">
        <v>61</v>
      </c>
      <c r="B19" s="197">
        <v>0</v>
      </c>
      <c r="C19" s="197">
        <v>19.600000000000001</v>
      </c>
      <c r="D19" s="197">
        <v>0</v>
      </c>
      <c r="E19" s="197">
        <v>0</v>
      </c>
      <c r="F19" s="197">
        <v>30.52</v>
      </c>
      <c r="G19" s="197">
        <v>0</v>
      </c>
      <c r="H19" s="197">
        <v>0</v>
      </c>
      <c r="I19" s="197">
        <v>39.950000000000003</v>
      </c>
      <c r="J19" s="197">
        <v>0</v>
      </c>
      <c r="K19" s="197">
        <v>233.25</v>
      </c>
      <c r="L19" s="197">
        <v>-90.92</v>
      </c>
      <c r="M19" s="197">
        <v>63.77</v>
      </c>
      <c r="N19" s="197">
        <v>51.88</v>
      </c>
      <c r="O19" s="197">
        <v>57.93</v>
      </c>
      <c r="P19" s="197">
        <v>20.54</v>
      </c>
      <c r="Q19" s="197">
        <v>4.78</v>
      </c>
      <c r="R19" s="197">
        <v>9.2899999999999991</v>
      </c>
      <c r="S19" s="197">
        <v>5.59</v>
      </c>
      <c r="T19" s="197">
        <v>0</v>
      </c>
      <c r="U19" s="197">
        <v>2.48</v>
      </c>
      <c r="V19" s="197">
        <v>0</v>
      </c>
      <c r="W19" s="197">
        <v>0</v>
      </c>
      <c r="X19" s="197">
        <v>45.45</v>
      </c>
      <c r="Y19" s="197">
        <v>511.74</v>
      </c>
      <c r="Z19" s="197">
        <v>40.119999999999997</v>
      </c>
      <c r="AA19" s="197">
        <v>25.22</v>
      </c>
      <c r="AB19" s="197">
        <v>0</v>
      </c>
      <c r="AC19" s="197">
        <v>19.3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52.05</v>
      </c>
      <c r="AJ19" s="197">
        <v>0</v>
      </c>
      <c r="AK19" s="197">
        <v>23.62</v>
      </c>
      <c r="AL19" s="197">
        <v>0</v>
      </c>
      <c r="AM19" s="197">
        <v>34.24</v>
      </c>
      <c r="AN19" s="197">
        <v>0</v>
      </c>
      <c r="AO19" s="197">
        <v>252.15</v>
      </c>
      <c r="AP19" s="197">
        <v>0</v>
      </c>
    </row>
    <row r="20" spans="1:42">
      <c r="A20" t="s">
        <v>62</v>
      </c>
      <c r="B20" s="197">
        <v>0</v>
      </c>
      <c r="C20" s="197">
        <v>19.600000000000001</v>
      </c>
      <c r="D20" s="197">
        <v>0</v>
      </c>
      <c r="E20" s="197">
        <v>0</v>
      </c>
      <c r="F20" s="197">
        <v>30.52</v>
      </c>
      <c r="G20" s="197">
        <v>0</v>
      </c>
      <c r="H20" s="197">
        <v>0</v>
      </c>
      <c r="I20" s="197">
        <v>39.950000000000003</v>
      </c>
      <c r="J20" s="197">
        <v>0</v>
      </c>
      <c r="K20" s="197">
        <v>233.26</v>
      </c>
      <c r="L20" s="197">
        <v>-86.28</v>
      </c>
      <c r="M20" s="197">
        <v>62.81</v>
      </c>
      <c r="N20" s="197">
        <v>51.88</v>
      </c>
      <c r="O20" s="197">
        <v>56.97</v>
      </c>
      <c r="P20" s="197">
        <v>20.54</v>
      </c>
      <c r="Q20" s="197">
        <v>4.78</v>
      </c>
      <c r="R20" s="197">
        <v>9.2899999999999991</v>
      </c>
      <c r="S20" s="197">
        <v>5.59</v>
      </c>
      <c r="T20" s="197">
        <v>0</v>
      </c>
      <c r="U20" s="197">
        <v>2.48</v>
      </c>
      <c r="V20" s="197">
        <v>0</v>
      </c>
      <c r="W20" s="197">
        <v>0</v>
      </c>
      <c r="X20" s="197">
        <v>45.45</v>
      </c>
      <c r="Y20" s="197">
        <v>511.74</v>
      </c>
      <c r="Z20" s="197">
        <v>40.119999999999997</v>
      </c>
      <c r="AA20" s="197">
        <v>25.22</v>
      </c>
      <c r="AB20" s="197">
        <v>0</v>
      </c>
      <c r="AC20" s="197">
        <v>19.3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52.05</v>
      </c>
      <c r="AJ20" s="197">
        <v>0</v>
      </c>
      <c r="AK20" s="197">
        <v>23.62</v>
      </c>
      <c r="AL20" s="197">
        <v>0</v>
      </c>
      <c r="AM20" s="197">
        <v>34.24</v>
      </c>
      <c r="AN20" s="197">
        <v>0</v>
      </c>
      <c r="AO20" s="197">
        <v>252.15</v>
      </c>
      <c r="AP20" s="197">
        <v>0</v>
      </c>
    </row>
    <row r="21" spans="1:42">
      <c r="A21" t="s">
        <v>63</v>
      </c>
      <c r="B21" s="197">
        <v>0</v>
      </c>
      <c r="C21" s="197">
        <v>19.600000000000001</v>
      </c>
      <c r="D21" s="197">
        <v>0</v>
      </c>
      <c r="E21" s="197">
        <v>0</v>
      </c>
      <c r="F21" s="197">
        <v>30.52</v>
      </c>
      <c r="G21" s="197">
        <v>0</v>
      </c>
      <c r="H21" s="197">
        <v>0</v>
      </c>
      <c r="I21" s="197">
        <v>39.950000000000003</v>
      </c>
      <c r="J21" s="197">
        <v>0</v>
      </c>
      <c r="K21" s="197">
        <v>233.25</v>
      </c>
      <c r="L21" s="197">
        <v>-86.28</v>
      </c>
      <c r="M21" s="197">
        <v>62.81</v>
      </c>
      <c r="N21" s="197">
        <v>38.6</v>
      </c>
      <c r="O21" s="197">
        <v>44.95</v>
      </c>
      <c r="P21" s="197">
        <v>20.54</v>
      </c>
      <c r="Q21" s="197">
        <v>4.78</v>
      </c>
      <c r="R21" s="197">
        <v>9.2899999999999991</v>
      </c>
      <c r="S21" s="197">
        <v>5.59</v>
      </c>
      <c r="T21" s="197">
        <v>0</v>
      </c>
      <c r="U21" s="197">
        <v>2.48</v>
      </c>
      <c r="V21" s="197">
        <v>0</v>
      </c>
      <c r="W21" s="197">
        <v>0</v>
      </c>
      <c r="X21" s="197">
        <v>46</v>
      </c>
      <c r="Y21" s="197">
        <v>511.74</v>
      </c>
      <c r="Z21" s="197">
        <v>40.119999999999997</v>
      </c>
      <c r="AA21" s="197">
        <v>25.22</v>
      </c>
      <c r="AB21" s="197">
        <v>0</v>
      </c>
      <c r="AC21" s="197">
        <v>19.3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52.05</v>
      </c>
      <c r="AJ21" s="197">
        <v>0</v>
      </c>
      <c r="AK21" s="197">
        <v>23.62</v>
      </c>
      <c r="AL21" s="197">
        <v>0</v>
      </c>
      <c r="AM21" s="197">
        <v>34.24</v>
      </c>
      <c r="AN21" s="197">
        <v>0</v>
      </c>
      <c r="AO21" s="197">
        <v>252.15</v>
      </c>
      <c r="AP21" s="197">
        <v>0</v>
      </c>
    </row>
    <row r="22" spans="1:42">
      <c r="A22" t="s">
        <v>64</v>
      </c>
      <c r="B22" s="197">
        <v>0</v>
      </c>
      <c r="C22" s="197">
        <v>19.600000000000001</v>
      </c>
      <c r="D22" s="197">
        <v>0</v>
      </c>
      <c r="E22" s="197">
        <v>0</v>
      </c>
      <c r="F22" s="197">
        <v>30.52</v>
      </c>
      <c r="G22" s="197">
        <v>0</v>
      </c>
      <c r="H22" s="197">
        <v>0</v>
      </c>
      <c r="I22" s="197">
        <v>39.950000000000003</v>
      </c>
      <c r="J22" s="197">
        <v>0</v>
      </c>
      <c r="K22" s="197">
        <v>233.26</v>
      </c>
      <c r="L22" s="197">
        <v>-86.28</v>
      </c>
      <c r="M22" s="197">
        <v>50.5</v>
      </c>
      <c r="N22" s="197">
        <v>35.56</v>
      </c>
      <c r="O22" s="197">
        <v>45.84</v>
      </c>
      <c r="P22" s="197">
        <v>13.82</v>
      </c>
      <c r="Q22" s="197">
        <v>4.78</v>
      </c>
      <c r="R22" s="197">
        <v>9.2899999999999991</v>
      </c>
      <c r="S22" s="197">
        <v>5.59</v>
      </c>
      <c r="T22" s="197">
        <v>0</v>
      </c>
      <c r="U22" s="197">
        <v>2.48</v>
      </c>
      <c r="V22" s="197">
        <v>0</v>
      </c>
      <c r="W22" s="197">
        <v>0</v>
      </c>
      <c r="X22" s="197">
        <v>46.36</v>
      </c>
      <c r="Y22" s="197">
        <v>511.74</v>
      </c>
      <c r="Z22" s="197">
        <v>40.119999999999997</v>
      </c>
      <c r="AA22" s="197">
        <v>25.22</v>
      </c>
      <c r="AB22" s="197">
        <v>0</v>
      </c>
      <c r="AC22" s="197">
        <v>19.3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52.05</v>
      </c>
      <c r="AJ22" s="197">
        <v>0</v>
      </c>
      <c r="AK22" s="197">
        <v>23.62</v>
      </c>
      <c r="AL22" s="197">
        <v>0</v>
      </c>
      <c r="AM22" s="197">
        <v>34.24</v>
      </c>
      <c r="AN22" s="197">
        <v>0</v>
      </c>
      <c r="AO22" s="197">
        <v>252.15</v>
      </c>
      <c r="AP22" s="197">
        <v>0</v>
      </c>
    </row>
    <row r="23" spans="1:42">
      <c r="A23" t="s">
        <v>65</v>
      </c>
      <c r="B23" s="197">
        <v>0</v>
      </c>
      <c r="C23" s="197">
        <v>19.600000000000001</v>
      </c>
      <c r="D23" s="197">
        <v>0</v>
      </c>
      <c r="E23" s="197">
        <v>0</v>
      </c>
      <c r="F23" s="197">
        <v>30.52</v>
      </c>
      <c r="G23" s="197">
        <v>0</v>
      </c>
      <c r="H23" s="197">
        <v>0</v>
      </c>
      <c r="I23" s="197">
        <v>39.950000000000003</v>
      </c>
      <c r="J23" s="197">
        <v>0</v>
      </c>
      <c r="K23" s="197">
        <v>233.25</v>
      </c>
      <c r="L23" s="197">
        <v>-86.28</v>
      </c>
      <c r="M23" s="197">
        <v>50.5</v>
      </c>
      <c r="N23" s="197">
        <v>38.6</v>
      </c>
      <c r="O23" s="197">
        <v>41.6</v>
      </c>
      <c r="P23" s="197">
        <v>13.82</v>
      </c>
      <c r="Q23" s="197">
        <v>4.78</v>
      </c>
      <c r="R23" s="197">
        <v>9.2899999999999991</v>
      </c>
      <c r="S23" s="197">
        <v>5.59</v>
      </c>
      <c r="T23" s="197">
        <v>0</v>
      </c>
      <c r="U23" s="197">
        <v>2.48</v>
      </c>
      <c r="V23" s="197">
        <v>0</v>
      </c>
      <c r="W23" s="197">
        <v>0</v>
      </c>
      <c r="X23" s="197">
        <v>46.36</v>
      </c>
      <c r="Y23" s="197">
        <v>511.74</v>
      </c>
      <c r="Z23" s="197">
        <v>40.119999999999997</v>
      </c>
      <c r="AA23" s="197">
        <v>25.22</v>
      </c>
      <c r="AB23" s="197">
        <v>0</v>
      </c>
      <c r="AC23" s="197">
        <v>19.3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52.05</v>
      </c>
      <c r="AJ23" s="197">
        <v>0</v>
      </c>
      <c r="AK23" s="197">
        <v>23.62</v>
      </c>
      <c r="AL23" s="197">
        <v>0</v>
      </c>
      <c r="AM23" s="197">
        <v>34.24</v>
      </c>
      <c r="AN23" s="197">
        <v>0</v>
      </c>
      <c r="AO23" s="197">
        <v>252.15</v>
      </c>
      <c r="AP23" s="197">
        <v>0</v>
      </c>
    </row>
    <row r="24" spans="1:42">
      <c r="A24" t="s">
        <v>66</v>
      </c>
      <c r="B24" s="197">
        <v>0</v>
      </c>
      <c r="C24" s="197">
        <v>19.600000000000001</v>
      </c>
      <c r="D24" s="197">
        <v>0</v>
      </c>
      <c r="E24" s="197">
        <v>0</v>
      </c>
      <c r="F24" s="197">
        <v>30.52</v>
      </c>
      <c r="G24" s="197">
        <v>0</v>
      </c>
      <c r="H24" s="197">
        <v>0</v>
      </c>
      <c r="I24" s="197">
        <v>39.950000000000003</v>
      </c>
      <c r="J24" s="197">
        <v>0</v>
      </c>
      <c r="K24" s="197">
        <v>233.26</v>
      </c>
      <c r="L24" s="197">
        <v>-83.26</v>
      </c>
      <c r="M24" s="197">
        <v>50.5</v>
      </c>
      <c r="N24" s="197">
        <v>38.44</v>
      </c>
      <c r="O24" s="197">
        <v>44.48</v>
      </c>
      <c r="P24" s="197">
        <v>13.82</v>
      </c>
      <c r="Q24" s="197">
        <v>4.78</v>
      </c>
      <c r="R24" s="197">
        <v>9.43</v>
      </c>
      <c r="S24" s="197">
        <v>5.59</v>
      </c>
      <c r="T24" s="197">
        <v>0</v>
      </c>
      <c r="U24" s="197">
        <v>2.48</v>
      </c>
      <c r="V24" s="197">
        <v>0</v>
      </c>
      <c r="W24" s="197">
        <v>0</v>
      </c>
      <c r="X24" s="197">
        <v>46.36</v>
      </c>
      <c r="Y24" s="197">
        <v>511.74</v>
      </c>
      <c r="Z24" s="197">
        <v>40.119999999999997</v>
      </c>
      <c r="AA24" s="197">
        <v>25.22</v>
      </c>
      <c r="AB24" s="197">
        <v>0</v>
      </c>
      <c r="AC24" s="197">
        <v>19.3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52.05</v>
      </c>
      <c r="AJ24" s="197">
        <v>0</v>
      </c>
      <c r="AK24" s="197">
        <v>23.62</v>
      </c>
      <c r="AL24" s="197">
        <v>0</v>
      </c>
      <c r="AM24" s="197">
        <v>34.24</v>
      </c>
      <c r="AN24" s="197">
        <v>0</v>
      </c>
      <c r="AO24" s="197">
        <v>252.15</v>
      </c>
      <c r="AP24" s="197">
        <v>0</v>
      </c>
    </row>
    <row r="25" spans="1:42">
      <c r="A25" t="s">
        <v>67</v>
      </c>
      <c r="B25" s="197">
        <v>0</v>
      </c>
      <c r="C25" s="197">
        <v>19.600000000000001</v>
      </c>
      <c r="D25" s="197">
        <v>0</v>
      </c>
      <c r="E25" s="197">
        <v>0</v>
      </c>
      <c r="F25" s="197">
        <v>30.52</v>
      </c>
      <c r="G25" s="197">
        <v>0</v>
      </c>
      <c r="H25" s="197">
        <v>0</v>
      </c>
      <c r="I25" s="197">
        <v>39.950000000000003</v>
      </c>
      <c r="J25" s="197">
        <v>0</v>
      </c>
      <c r="K25" s="197">
        <v>233.25</v>
      </c>
      <c r="L25" s="197">
        <v>-81</v>
      </c>
      <c r="M25" s="197">
        <v>50.33</v>
      </c>
      <c r="N25" s="197">
        <v>38.44</v>
      </c>
      <c r="O25" s="197">
        <v>13.76</v>
      </c>
      <c r="P25" s="197">
        <v>13.82</v>
      </c>
      <c r="Q25" s="197">
        <v>4.78</v>
      </c>
      <c r="R25" s="197">
        <v>10.94</v>
      </c>
      <c r="S25" s="197">
        <v>5.59</v>
      </c>
      <c r="T25" s="197">
        <v>0</v>
      </c>
      <c r="U25" s="197">
        <v>2.48</v>
      </c>
      <c r="V25" s="197">
        <v>0</v>
      </c>
      <c r="W25" s="197">
        <v>0</v>
      </c>
      <c r="X25" s="197">
        <v>46.36</v>
      </c>
      <c r="Y25" s="197">
        <v>511.74</v>
      </c>
      <c r="Z25" s="197">
        <v>40.119999999999997</v>
      </c>
      <c r="AA25" s="197">
        <v>25.22</v>
      </c>
      <c r="AB25" s="197">
        <v>0</v>
      </c>
      <c r="AC25" s="197">
        <v>19.3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52.05</v>
      </c>
      <c r="AJ25" s="197">
        <v>0</v>
      </c>
      <c r="AK25" s="197">
        <v>23.62</v>
      </c>
      <c r="AL25" s="197">
        <v>0</v>
      </c>
      <c r="AM25" s="197">
        <v>34.24</v>
      </c>
      <c r="AN25" s="197">
        <v>0</v>
      </c>
      <c r="AO25" s="197">
        <v>252.15</v>
      </c>
      <c r="AP25" s="197">
        <v>0</v>
      </c>
    </row>
    <row r="26" spans="1:42">
      <c r="A26" t="s">
        <v>68</v>
      </c>
      <c r="B26" s="197">
        <v>0</v>
      </c>
      <c r="C26" s="197">
        <v>19.600000000000001</v>
      </c>
      <c r="D26" s="197">
        <v>0</v>
      </c>
      <c r="E26" s="197">
        <v>0</v>
      </c>
      <c r="F26" s="197">
        <v>30.52</v>
      </c>
      <c r="G26" s="197">
        <v>0</v>
      </c>
      <c r="H26" s="197">
        <v>0</v>
      </c>
      <c r="I26" s="197">
        <v>39.950000000000003</v>
      </c>
      <c r="J26" s="197">
        <v>0</v>
      </c>
      <c r="K26" s="197">
        <v>240.83</v>
      </c>
      <c r="L26" s="197">
        <v>-81</v>
      </c>
      <c r="M26" s="197">
        <v>2.54</v>
      </c>
      <c r="N26" s="197">
        <v>2.0699999999999998</v>
      </c>
      <c r="O26" s="197">
        <v>2.93</v>
      </c>
      <c r="P26" s="197">
        <v>9.98</v>
      </c>
      <c r="Q26" s="197">
        <v>4.78</v>
      </c>
      <c r="R26" s="197">
        <v>10.94</v>
      </c>
      <c r="S26" s="197">
        <v>5.59</v>
      </c>
      <c r="T26" s="197">
        <v>0</v>
      </c>
      <c r="U26" s="197">
        <v>2.48</v>
      </c>
      <c r="V26" s="197">
        <v>0</v>
      </c>
      <c r="W26" s="197">
        <v>0</v>
      </c>
      <c r="X26" s="197">
        <v>45.59</v>
      </c>
      <c r="Y26" s="197">
        <v>511.74</v>
      </c>
      <c r="Z26" s="197">
        <v>40.119999999999997</v>
      </c>
      <c r="AA26" s="197">
        <v>25.22</v>
      </c>
      <c r="AB26" s="197">
        <v>0</v>
      </c>
      <c r="AC26" s="197">
        <v>19.3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52.05</v>
      </c>
      <c r="AJ26" s="197">
        <v>0</v>
      </c>
      <c r="AK26" s="197">
        <v>23.62</v>
      </c>
      <c r="AL26" s="197">
        <v>0</v>
      </c>
      <c r="AM26" s="197">
        <v>34.24</v>
      </c>
      <c r="AN26" s="197">
        <v>0</v>
      </c>
      <c r="AO26" s="197">
        <v>252.15</v>
      </c>
      <c r="AP26" s="197">
        <v>0</v>
      </c>
    </row>
    <row r="27" spans="1:42">
      <c r="A27" t="s">
        <v>69</v>
      </c>
      <c r="B27" s="197">
        <v>0</v>
      </c>
      <c r="C27" s="197">
        <v>19.600000000000001</v>
      </c>
      <c r="D27" s="197">
        <v>0</v>
      </c>
      <c r="E27" s="197">
        <v>0</v>
      </c>
      <c r="F27" s="197">
        <v>30.52</v>
      </c>
      <c r="G27" s="197">
        <v>0</v>
      </c>
      <c r="H27" s="197">
        <v>0</v>
      </c>
      <c r="I27" s="197">
        <v>39.950000000000003</v>
      </c>
      <c r="J27" s="197">
        <v>0</v>
      </c>
      <c r="K27" s="197">
        <v>156.66</v>
      </c>
      <c r="L27" s="197">
        <v>-184.41</v>
      </c>
      <c r="M27" s="197">
        <v>2.54</v>
      </c>
      <c r="N27" s="197">
        <v>2.0699999999999998</v>
      </c>
      <c r="O27" s="197">
        <v>2.93</v>
      </c>
      <c r="P27" s="197">
        <v>0.82</v>
      </c>
      <c r="Q27" s="197">
        <v>0.38</v>
      </c>
      <c r="R27" s="197">
        <v>2.46</v>
      </c>
      <c r="S27" s="197">
        <v>2.56</v>
      </c>
      <c r="T27" s="197">
        <v>0</v>
      </c>
      <c r="U27" s="197">
        <v>2.48</v>
      </c>
      <c r="V27" s="197">
        <v>0</v>
      </c>
      <c r="W27" s="197">
        <v>0</v>
      </c>
      <c r="X27" s="197">
        <v>2.58</v>
      </c>
      <c r="Y27" s="197">
        <v>511.74</v>
      </c>
      <c r="Z27" s="197">
        <v>4.74</v>
      </c>
      <c r="AA27" s="197">
        <v>15.58</v>
      </c>
      <c r="AB27" s="197">
        <v>0</v>
      </c>
      <c r="AC27" s="197">
        <v>19.3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52.05</v>
      </c>
      <c r="AJ27" s="197">
        <v>0</v>
      </c>
      <c r="AK27" s="197">
        <v>0.32</v>
      </c>
      <c r="AL27" s="197">
        <v>0</v>
      </c>
      <c r="AM27" s="197">
        <v>34.24</v>
      </c>
      <c r="AN27" s="197">
        <v>0</v>
      </c>
      <c r="AO27" s="197">
        <v>252.15</v>
      </c>
      <c r="AP27" s="197">
        <v>0</v>
      </c>
    </row>
    <row r="28" spans="1:42">
      <c r="A28" t="s">
        <v>70</v>
      </c>
      <c r="B28" s="197">
        <v>0</v>
      </c>
      <c r="C28" s="197">
        <v>19.600000000000001</v>
      </c>
      <c r="D28" s="197">
        <v>0</v>
      </c>
      <c r="E28" s="197">
        <v>0</v>
      </c>
      <c r="F28" s="197">
        <v>30.52</v>
      </c>
      <c r="G28" s="197">
        <v>0</v>
      </c>
      <c r="H28" s="197">
        <v>0</v>
      </c>
      <c r="I28" s="197">
        <v>39.950000000000003</v>
      </c>
      <c r="J28" s="197">
        <v>0</v>
      </c>
      <c r="K28" s="197">
        <v>80.69</v>
      </c>
      <c r="L28" s="197">
        <v>-113.66</v>
      </c>
      <c r="M28" s="197">
        <v>2.54</v>
      </c>
      <c r="N28" s="197">
        <v>2.0699999999999998</v>
      </c>
      <c r="O28" s="197">
        <v>2.93</v>
      </c>
      <c r="P28" s="197">
        <v>0.82</v>
      </c>
      <c r="Q28" s="197">
        <v>0.39</v>
      </c>
      <c r="R28" s="197">
        <v>0.74</v>
      </c>
      <c r="S28" s="197">
        <v>0.46</v>
      </c>
      <c r="T28" s="197">
        <v>0</v>
      </c>
      <c r="U28" s="197">
        <v>2.48</v>
      </c>
      <c r="V28" s="197">
        <v>0</v>
      </c>
      <c r="W28" s="197">
        <v>0</v>
      </c>
      <c r="X28" s="197">
        <v>2.58</v>
      </c>
      <c r="Y28" s="197">
        <v>511.74</v>
      </c>
      <c r="Z28" s="197">
        <v>4.74</v>
      </c>
      <c r="AA28" s="197">
        <v>1.58</v>
      </c>
      <c r="AB28" s="197">
        <v>0</v>
      </c>
      <c r="AC28" s="197">
        <v>19.3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52.05</v>
      </c>
      <c r="AJ28" s="197">
        <v>0</v>
      </c>
      <c r="AK28" s="197">
        <v>0</v>
      </c>
      <c r="AL28" s="197">
        <v>0</v>
      </c>
      <c r="AM28" s="197">
        <v>34.24</v>
      </c>
      <c r="AN28" s="197">
        <v>0</v>
      </c>
      <c r="AO28" s="197">
        <v>252.15</v>
      </c>
      <c r="AP28" s="197">
        <v>0</v>
      </c>
    </row>
    <row r="29" spans="1:42">
      <c r="A29" t="s">
        <v>71</v>
      </c>
      <c r="B29" s="197">
        <v>0</v>
      </c>
      <c r="C29" s="197">
        <v>19.600000000000001</v>
      </c>
      <c r="D29" s="197">
        <v>0</v>
      </c>
      <c r="E29" s="197">
        <v>0</v>
      </c>
      <c r="F29" s="197">
        <v>30.52</v>
      </c>
      <c r="G29" s="197">
        <v>0</v>
      </c>
      <c r="H29" s="197">
        <v>0</v>
      </c>
      <c r="I29" s="197">
        <v>39.950000000000003</v>
      </c>
      <c r="J29" s="197">
        <v>0</v>
      </c>
      <c r="K29" s="197">
        <v>20.77</v>
      </c>
      <c r="L29" s="197">
        <v>-101.51</v>
      </c>
      <c r="M29" s="197">
        <v>2.54</v>
      </c>
      <c r="N29" s="197">
        <v>2.0699999999999998</v>
      </c>
      <c r="O29" s="197">
        <v>2.93</v>
      </c>
      <c r="P29" s="197">
        <v>0.82</v>
      </c>
      <c r="Q29" s="197">
        <v>0.38</v>
      </c>
      <c r="R29" s="197">
        <v>0.74</v>
      </c>
      <c r="S29" s="197">
        <v>0.46</v>
      </c>
      <c r="T29" s="197">
        <v>0</v>
      </c>
      <c r="U29" s="197">
        <v>2.48</v>
      </c>
      <c r="V29" s="197">
        <v>0</v>
      </c>
      <c r="W29" s="197">
        <v>0</v>
      </c>
      <c r="X29" s="197">
        <v>2.58</v>
      </c>
      <c r="Y29" s="197">
        <v>511.74</v>
      </c>
      <c r="Z29" s="197">
        <v>4.74</v>
      </c>
      <c r="AA29" s="197">
        <v>1.58</v>
      </c>
      <c r="AB29" s="197">
        <v>0</v>
      </c>
      <c r="AC29" s="197">
        <v>19.3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52.05</v>
      </c>
      <c r="AJ29" s="197">
        <v>0</v>
      </c>
      <c r="AK29" s="197">
        <v>1.62</v>
      </c>
      <c r="AL29" s="197">
        <v>0</v>
      </c>
      <c r="AM29" s="197">
        <v>34.24</v>
      </c>
      <c r="AN29" s="197">
        <v>0</v>
      </c>
      <c r="AO29" s="197">
        <v>252.15</v>
      </c>
      <c r="AP29" s="197">
        <v>0</v>
      </c>
    </row>
    <row r="30" spans="1:42">
      <c r="A30" t="s">
        <v>72</v>
      </c>
      <c r="B30" s="197">
        <v>0</v>
      </c>
      <c r="C30" s="197">
        <v>19.600000000000001</v>
      </c>
      <c r="D30" s="197">
        <v>0</v>
      </c>
      <c r="E30" s="197">
        <v>0</v>
      </c>
      <c r="F30" s="197">
        <v>30.52</v>
      </c>
      <c r="G30" s="197">
        <v>0</v>
      </c>
      <c r="H30" s="197">
        <v>0</v>
      </c>
      <c r="I30" s="197">
        <v>39.950000000000003</v>
      </c>
      <c r="J30" s="197">
        <v>0</v>
      </c>
      <c r="K30" s="197">
        <v>20.77</v>
      </c>
      <c r="L30" s="197">
        <v>-147.6</v>
      </c>
      <c r="M30" s="197">
        <v>2.54</v>
      </c>
      <c r="N30" s="197">
        <v>2.0699999999999998</v>
      </c>
      <c r="O30" s="197">
        <v>2.93</v>
      </c>
      <c r="P30" s="197">
        <v>0.82</v>
      </c>
      <c r="Q30" s="197">
        <v>0.38</v>
      </c>
      <c r="R30" s="197">
        <v>0.74</v>
      </c>
      <c r="S30" s="197">
        <v>0.46</v>
      </c>
      <c r="T30" s="197">
        <v>0</v>
      </c>
      <c r="U30" s="197">
        <v>2.48</v>
      </c>
      <c r="V30" s="197">
        <v>0</v>
      </c>
      <c r="W30" s="197">
        <v>0</v>
      </c>
      <c r="X30" s="197">
        <v>2.58</v>
      </c>
      <c r="Y30" s="197">
        <v>511.74</v>
      </c>
      <c r="Z30" s="197">
        <v>4.74</v>
      </c>
      <c r="AA30" s="197">
        <v>1.58</v>
      </c>
      <c r="AB30" s="197">
        <v>0</v>
      </c>
      <c r="AC30" s="197">
        <v>19.3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52.05</v>
      </c>
      <c r="AJ30" s="197">
        <v>0</v>
      </c>
      <c r="AK30" s="197">
        <v>2.2599999999999998</v>
      </c>
      <c r="AL30" s="197">
        <v>0</v>
      </c>
      <c r="AM30" s="197">
        <v>34.24</v>
      </c>
      <c r="AN30" s="197">
        <v>0</v>
      </c>
      <c r="AO30" s="197">
        <v>252.15</v>
      </c>
      <c r="AP30" s="197">
        <v>0</v>
      </c>
    </row>
    <row r="31" spans="1:42">
      <c r="A31" t="s">
        <v>73</v>
      </c>
      <c r="B31" s="197">
        <v>0</v>
      </c>
      <c r="C31" s="197">
        <v>19.600000000000001</v>
      </c>
      <c r="D31" s="197">
        <v>0</v>
      </c>
      <c r="E31" s="197">
        <v>0</v>
      </c>
      <c r="F31" s="197">
        <v>30.52</v>
      </c>
      <c r="G31" s="197">
        <v>0</v>
      </c>
      <c r="H31" s="197">
        <v>0</v>
      </c>
      <c r="I31" s="197">
        <v>39.47</v>
      </c>
      <c r="J31" s="197">
        <v>0</v>
      </c>
      <c r="K31" s="197">
        <v>20.77</v>
      </c>
      <c r="L31" s="197">
        <v>-164.43</v>
      </c>
      <c r="M31" s="197">
        <v>2.54</v>
      </c>
      <c r="N31" s="197">
        <v>2.0699999999999998</v>
      </c>
      <c r="O31" s="197">
        <v>2.93</v>
      </c>
      <c r="P31" s="197">
        <v>0.82</v>
      </c>
      <c r="Q31" s="197">
        <v>0.38</v>
      </c>
      <c r="R31" s="197">
        <v>0.74</v>
      </c>
      <c r="S31" s="197">
        <v>0.46</v>
      </c>
      <c r="T31" s="197">
        <v>0</v>
      </c>
      <c r="U31" s="197">
        <v>2.48</v>
      </c>
      <c r="V31" s="197">
        <v>0</v>
      </c>
      <c r="W31" s="197">
        <v>0</v>
      </c>
      <c r="X31" s="197">
        <v>2.58</v>
      </c>
      <c r="Y31" s="197">
        <v>511.74</v>
      </c>
      <c r="Z31" s="197">
        <v>4.74</v>
      </c>
      <c r="AA31" s="197">
        <v>1.58</v>
      </c>
      <c r="AB31" s="197">
        <v>0</v>
      </c>
      <c r="AC31" s="197">
        <v>19.3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52.05</v>
      </c>
      <c r="AJ31" s="197">
        <v>0</v>
      </c>
      <c r="AK31" s="197">
        <v>4.43</v>
      </c>
      <c r="AL31" s="197">
        <v>0</v>
      </c>
      <c r="AM31" s="197">
        <v>34.24</v>
      </c>
      <c r="AN31" s="197">
        <v>0</v>
      </c>
      <c r="AO31" s="197">
        <v>252.15</v>
      </c>
      <c r="AP31" s="197">
        <v>0</v>
      </c>
    </row>
    <row r="32" spans="1:42">
      <c r="A32" t="s">
        <v>74</v>
      </c>
      <c r="B32" s="197">
        <v>0</v>
      </c>
      <c r="C32" s="197">
        <v>19.600000000000001</v>
      </c>
      <c r="D32" s="197">
        <v>0</v>
      </c>
      <c r="E32" s="197">
        <v>0</v>
      </c>
      <c r="F32" s="197">
        <v>30.52</v>
      </c>
      <c r="G32" s="197">
        <v>0</v>
      </c>
      <c r="H32" s="197">
        <v>0</v>
      </c>
      <c r="I32" s="197">
        <v>39.47</v>
      </c>
      <c r="J32" s="197">
        <v>0</v>
      </c>
      <c r="K32" s="197">
        <v>20.77</v>
      </c>
      <c r="L32" s="197">
        <v>-159.12</v>
      </c>
      <c r="M32" s="197">
        <v>2.54</v>
      </c>
      <c r="N32" s="197">
        <v>2.0699999999999998</v>
      </c>
      <c r="O32" s="197">
        <v>2.93</v>
      </c>
      <c r="P32" s="197">
        <v>0.82</v>
      </c>
      <c r="Q32" s="197">
        <v>0.38</v>
      </c>
      <c r="R32" s="197">
        <v>0.74</v>
      </c>
      <c r="S32" s="197">
        <v>0.46</v>
      </c>
      <c r="T32" s="197">
        <v>0</v>
      </c>
      <c r="U32" s="197">
        <v>2.48</v>
      </c>
      <c r="V32" s="197">
        <v>0</v>
      </c>
      <c r="W32" s="197">
        <v>0</v>
      </c>
      <c r="X32" s="197">
        <v>2.58</v>
      </c>
      <c r="Y32" s="197">
        <v>511.74</v>
      </c>
      <c r="Z32" s="197">
        <v>4.74</v>
      </c>
      <c r="AA32" s="197">
        <v>1.58</v>
      </c>
      <c r="AB32" s="197">
        <v>0</v>
      </c>
      <c r="AC32" s="197">
        <v>19.3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52.05</v>
      </c>
      <c r="AJ32" s="197">
        <v>0</v>
      </c>
      <c r="AK32" s="197">
        <v>3.2</v>
      </c>
      <c r="AL32" s="197">
        <v>0</v>
      </c>
      <c r="AM32" s="197">
        <v>34.24</v>
      </c>
      <c r="AN32" s="197">
        <v>0</v>
      </c>
      <c r="AO32" s="197">
        <v>252.15</v>
      </c>
      <c r="AP32" s="197">
        <v>0</v>
      </c>
    </row>
    <row r="33" spans="1:42">
      <c r="A33" t="s">
        <v>75</v>
      </c>
      <c r="B33" s="197">
        <v>0</v>
      </c>
      <c r="C33" s="197">
        <v>19.600000000000001</v>
      </c>
      <c r="D33" s="197">
        <v>0</v>
      </c>
      <c r="E33" s="197">
        <v>0</v>
      </c>
      <c r="F33" s="197">
        <v>30.52</v>
      </c>
      <c r="G33" s="197">
        <v>0</v>
      </c>
      <c r="H33" s="197">
        <v>0</v>
      </c>
      <c r="I33" s="197">
        <v>39.47</v>
      </c>
      <c r="J33" s="197">
        <v>0</v>
      </c>
      <c r="K33" s="197">
        <v>20.77</v>
      </c>
      <c r="L33" s="197">
        <v>-129.35</v>
      </c>
      <c r="M33" s="197">
        <v>2.54</v>
      </c>
      <c r="N33" s="197">
        <v>2.0699999999999998</v>
      </c>
      <c r="O33" s="197">
        <v>2.93</v>
      </c>
      <c r="P33" s="197">
        <v>0.82</v>
      </c>
      <c r="Q33" s="197">
        <v>0.38</v>
      </c>
      <c r="R33" s="197">
        <v>0.74</v>
      </c>
      <c r="S33" s="197">
        <v>0.46</v>
      </c>
      <c r="T33" s="197">
        <v>0</v>
      </c>
      <c r="U33" s="197">
        <v>2.48</v>
      </c>
      <c r="V33" s="197">
        <v>0</v>
      </c>
      <c r="W33" s="197">
        <v>0</v>
      </c>
      <c r="X33" s="197">
        <v>2.58</v>
      </c>
      <c r="Y33" s="197">
        <v>511.74</v>
      </c>
      <c r="Z33" s="197">
        <v>4.74</v>
      </c>
      <c r="AA33" s="197">
        <v>1.58</v>
      </c>
      <c r="AB33" s="197">
        <v>0</v>
      </c>
      <c r="AC33" s="197">
        <v>19.3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52.05</v>
      </c>
      <c r="AJ33" s="197">
        <v>0</v>
      </c>
      <c r="AK33" s="197">
        <v>3.82</v>
      </c>
      <c r="AL33" s="197">
        <v>0</v>
      </c>
      <c r="AM33" s="197">
        <v>34.24</v>
      </c>
      <c r="AN33" s="197">
        <v>0</v>
      </c>
      <c r="AO33" s="197">
        <v>252.15</v>
      </c>
      <c r="AP33" s="197">
        <v>0</v>
      </c>
    </row>
    <row r="34" spans="1:42">
      <c r="A34" t="s">
        <v>76</v>
      </c>
      <c r="B34" s="197">
        <v>0</v>
      </c>
      <c r="C34" s="197">
        <v>19.46</v>
      </c>
      <c r="D34" s="197">
        <v>0</v>
      </c>
      <c r="E34" s="197">
        <v>0</v>
      </c>
      <c r="F34" s="197">
        <v>30.52</v>
      </c>
      <c r="G34" s="197">
        <v>0</v>
      </c>
      <c r="H34" s="197">
        <v>0</v>
      </c>
      <c r="I34" s="197">
        <v>39.47</v>
      </c>
      <c r="J34" s="197">
        <v>0</v>
      </c>
      <c r="K34" s="197">
        <v>20.77</v>
      </c>
      <c r="L34" s="197">
        <v>-164.43</v>
      </c>
      <c r="M34" s="197">
        <v>2.54</v>
      </c>
      <c r="N34" s="197">
        <v>2.0699999999999998</v>
      </c>
      <c r="O34" s="197">
        <v>2.93</v>
      </c>
      <c r="P34" s="197">
        <v>0.82</v>
      </c>
      <c r="Q34" s="197">
        <v>0.38</v>
      </c>
      <c r="R34" s="197">
        <v>0.74</v>
      </c>
      <c r="S34" s="197">
        <v>0.46</v>
      </c>
      <c r="T34" s="197">
        <v>0</v>
      </c>
      <c r="U34" s="197">
        <v>2.48</v>
      </c>
      <c r="V34" s="197">
        <v>0</v>
      </c>
      <c r="W34" s="197">
        <v>0</v>
      </c>
      <c r="X34" s="197">
        <v>2.58</v>
      </c>
      <c r="Y34" s="197">
        <v>511.74</v>
      </c>
      <c r="Z34" s="197">
        <v>4.74</v>
      </c>
      <c r="AA34" s="197">
        <v>1.58</v>
      </c>
      <c r="AB34" s="197">
        <v>0</v>
      </c>
      <c r="AC34" s="197">
        <v>19.3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52.05</v>
      </c>
      <c r="AJ34" s="197">
        <v>0</v>
      </c>
      <c r="AK34" s="197">
        <v>4.13</v>
      </c>
      <c r="AL34" s="197">
        <v>0</v>
      </c>
      <c r="AM34" s="197">
        <v>34.24</v>
      </c>
      <c r="AN34" s="197">
        <v>0</v>
      </c>
      <c r="AO34" s="197">
        <v>252.15</v>
      </c>
      <c r="AP34" s="197">
        <v>0</v>
      </c>
    </row>
    <row r="35" spans="1:42">
      <c r="A35" t="s">
        <v>77</v>
      </c>
      <c r="B35" s="197">
        <v>0</v>
      </c>
      <c r="C35" s="197">
        <v>19.46</v>
      </c>
      <c r="D35" s="197">
        <v>0</v>
      </c>
      <c r="E35" s="197">
        <v>0</v>
      </c>
      <c r="F35" s="197">
        <v>30.52</v>
      </c>
      <c r="G35" s="197">
        <v>0</v>
      </c>
      <c r="H35" s="197">
        <v>0</v>
      </c>
      <c r="I35" s="197">
        <v>39.47</v>
      </c>
      <c r="J35" s="197">
        <v>0</v>
      </c>
      <c r="K35" s="197">
        <v>20.77</v>
      </c>
      <c r="L35" s="197">
        <v>-164.43</v>
      </c>
      <c r="M35" s="197">
        <v>2.54</v>
      </c>
      <c r="N35" s="197">
        <v>2.0699999999999998</v>
      </c>
      <c r="O35" s="197">
        <v>2.93</v>
      </c>
      <c r="P35" s="197">
        <v>0.82</v>
      </c>
      <c r="Q35" s="197">
        <v>0.38</v>
      </c>
      <c r="R35" s="197">
        <v>0.74</v>
      </c>
      <c r="S35" s="197">
        <v>0.46</v>
      </c>
      <c r="T35" s="197">
        <v>0</v>
      </c>
      <c r="U35" s="197">
        <v>2.48</v>
      </c>
      <c r="V35" s="197">
        <v>0</v>
      </c>
      <c r="W35" s="197">
        <v>0</v>
      </c>
      <c r="X35" s="197">
        <v>2.58</v>
      </c>
      <c r="Y35" s="197">
        <v>511.74</v>
      </c>
      <c r="Z35" s="197">
        <v>4.74</v>
      </c>
      <c r="AA35" s="197">
        <v>1.58</v>
      </c>
      <c r="AB35" s="197">
        <v>0</v>
      </c>
      <c r="AC35" s="197">
        <v>19.3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52.05</v>
      </c>
      <c r="AJ35" s="197">
        <v>0</v>
      </c>
      <c r="AK35" s="197">
        <v>2.57</v>
      </c>
      <c r="AL35" s="197">
        <v>0</v>
      </c>
      <c r="AM35" s="197">
        <v>34.24</v>
      </c>
      <c r="AN35" s="197">
        <v>0</v>
      </c>
      <c r="AO35" s="197">
        <v>258.38</v>
      </c>
      <c r="AP35" s="197">
        <v>0</v>
      </c>
    </row>
    <row r="36" spans="1:42">
      <c r="A36" t="s">
        <v>78</v>
      </c>
      <c r="B36" s="197">
        <v>0</v>
      </c>
      <c r="C36" s="197">
        <v>19.46</v>
      </c>
      <c r="D36" s="197">
        <v>0</v>
      </c>
      <c r="E36" s="197">
        <v>0</v>
      </c>
      <c r="F36" s="197">
        <v>30.52</v>
      </c>
      <c r="G36" s="197">
        <v>0</v>
      </c>
      <c r="H36" s="197">
        <v>0</v>
      </c>
      <c r="I36" s="197">
        <v>39.47</v>
      </c>
      <c r="J36" s="197">
        <v>0</v>
      </c>
      <c r="K36" s="197">
        <v>20.77</v>
      </c>
      <c r="L36" s="197">
        <v>-164.43</v>
      </c>
      <c r="M36" s="197">
        <v>2.54</v>
      </c>
      <c r="N36" s="197">
        <v>2.0699999999999998</v>
      </c>
      <c r="O36" s="197">
        <v>2.93</v>
      </c>
      <c r="P36" s="197">
        <v>0.82</v>
      </c>
      <c r="Q36" s="197">
        <v>0.38</v>
      </c>
      <c r="R36" s="197">
        <v>0.74</v>
      </c>
      <c r="S36" s="197">
        <v>0.46</v>
      </c>
      <c r="T36" s="197">
        <v>0</v>
      </c>
      <c r="U36" s="197">
        <v>2.48</v>
      </c>
      <c r="V36" s="197">
        <v>0</v>
      </c>
      <c r="W36" s="197">
        <v>0</v>
      </c>
      <c r="X36" s="197">
        <v>2.58</v>
      </c>
      <c r="Y36" s="197">
        <v>511.74</v>
      </c>
      <c r="Z36" s="197">
        <v>4.74</v>
      </c>
      <c r="AA36" s="197">
        <v>1.58</v>
      </c>
      <c r="AB36" s="197">
        <v>0</v>
      </c>
      <c r="AC36" s="197">
        <v>19.3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52.05</v>
      </c>
      <c r="AJ36" s="197">
        <v>0</v>
      </c>
      <c r="AK36" s="197">
        <v>2.2599999999999998</v>
      </c>
      <c r="AL36" s="197">
        <v>0</v>
      </c>
      <c r="AM36" s="197">
        <v>34.24</v>
      </c>
      <c r="AN36" s="197">
        <v>0</v>
      </c>
      <c r="AO36" s="197">
        <v>258.38</v>
      </c>
      <c r="AP36" s="197">
        <v>0</v>
      </c>
    </row>
    <row r="37" spans="1:42">
      <c r="A37" t="s">
        <v>79</v>
      </c>
      <c r="B37" s="197">
        <v>0</v>
      </c>
      <c r="C37" s="197">
        <v>19.46</v>
      </c>
      <c r="D37" s="197">
        <v>0</v>
      </c>
      <c r="E37" s="197">
        <v>0</v>
      </c>
      <c r="F37" s="197">
        <v>30.52</v>
      </c>
      <c r="G37" s="197">
        <v>0</v>
      </c>
      <c r="H37" s="197">
        <v>0</v>
      </c>
      <c r="I37" s="197">
        <v>39.47</v>
      </c>
      <c r="J37" s="197">
        <v>0</v>
      </c>
      <c r="K37" s="197">
        <v>20.77</v>
      </c>
      <c r="L37" s="197">
        <v>-164.43</v>
      </c>
      <c r="M37" s="197">
        <v>2.54</v>
      </c>
      <c r="N37" s="197">
        <v>2.0699999999999998</v>
      </c>
      <c r="O37" s="197">
        <v>2.93</v>
      </c>
      <c r="P37" s="197">
        <v>0.82</v>
      </c>
      <c r="Q37" s="197">
        <v>0.38</v>
      </c>
      <c r="R37" s="197">
        <v>0.74</v>
      </c>
      <c r="S37" s="197">
        <v>0.46</v>
      </c>
      <c r="T37" s="197">
        <v>0</v>
      </c>
      <c r="U37" s="197">
        <v>2.48</v>
      </c>
      <c r="V37" s="197">
        <v>0</v>
      </c>
      <c r="W37" s="197">
        <v>0</v>
      </c>
      <c r="X37" s="197">
        <v>2.58</v>
      </c>
      <c r="Y37" s="197">
        <v>511.74</v>
      </c>
      <c r="Z37" s="197">
        <v>4.74</v>
      </c>
      <c r="AA37" s="197">
        <v>1.58</v>
      </c>
      <c r="AB37" s="197">
        <v>0</v>
      </c>
      <c r="AC37" s="197">
        <v>19.3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52.05</v>
      </c>
      <c r="AJ37" s="197">
        <v>0</v>
      </c>
      <c r="AK37" s="197">
        <v>3.51</v>
      </c>
      <c r="AL37" s="197">
        <v>0</v>
      </c>
      <c r="AM37" s="197">
        <v>34.24</v>
      </c>
      <c r="AN37" s="197">
        <v>0</v>
      </c>
      <c r="AO37" s="197">
        <v>258.38</v>
      </c>
      <c r="AP37" s="197">
        <v>0</v>
      </c>
    </row>
    <row r="38" spans="1:42">
      <c r="A38" t="s">
        <v>80</v>
      </c>
      <c r="B38" s="197">
        <v>0</v>
      </c>
      <c r="C38" s="197">
        <v>19.46</v>
      </c>
      <c r="D38" s="197">
        <v>0</v>
      </c>
      <c r="E38" s="197">
        <v>0</v>
      </c>
      <c r="F38" s="197">
        <v>30.52</v>
      </c>
      <c r="G38" s="197">
        <v>0</v>
      </c>
      <c r="H38" s="197">
        <v>0</v>
      </c>
      <c r="I38" s="197">
        <v>39.47</v>
      </c>
      <c r="J38" s="197">
        <v>0</v>
      </c>
      <c r="K38" s="197">
        <v>20.77</v>
      </c>
      <c r="L38" s="197">
        <v>-164.43</v>
      </c>
      <c r="M38" s="197">
        <v>2.54</v>
      </c>
      <c r="N38" s="197">
        <v>2.0699999999999998</v>
      </c>
      <c r="O38" s="197">
        <v>2.93</v>
      </c>
      <c r="P38" s="197">
        <v>0.82</v>
      </c>
      <c r="Q38" s="197">
        <v>0.38</v>
      </c>
      <c r="R38" s="197">
        <v>0.74</v>
      </c>
      <c r="S38" s="197">
        <v>0.46</v>
      </c>
      <c r="T38" s="197">
        <v>0</v>
      </c>
      <c r="U38" s="197">
        <v>2.48</v>
      </c>
      <c r="V38" s="197">
        <v>0</v>
      </c>
      <c r="W38" s="197">
        <v>0</v>
      </c>
      <c r="X38" s="197">
        <v>2.58</v>
      </c>
      <c r="Y38" s="197">
        <v>511.74</v>
      </c>
      <c r="Z38" s="197">
        <v>4.74</v>
      </c>
      <c r="AA38" s="197">
        <v>1.58</v>
      </c>
      <c r="AB38" s="197">
        <v>0</v>
      </c>
      <c r="AC38" s="197">
        <v>19.3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52.05</v>
      </c>
      <c r="AJ38" s="197">
        <v>0</v>
      </c>
      <c r="AK38" s="197">
        <v>1.62</v>
      </c>
      <c r="AL38" s="197">
        <v>0</v>
      </c>
      <c r="AM38" s="197">
        <v>34.24</v>
      </c>
      <c r="AN38" s="197">
        <v>0</v>
      </c>
      <c r="AO38" s="197">
        <v>258.38</v>
      </c>
      <c r="AP38" s="197">
        <v>0</v>
      </c>
    </row>
    <row r="39" spans="1:42">
      <c r="A39" t="s">
        <v>81</v>
      </c>
      <c r="B39" s="197">
        <v>0</v>
      </c>
      <c r="C39" s="197">
        <v>19.46</v>
      </c>
      <c r="D39" s="197">
        <v>0</v>
      </c>
      <c r="E39" s="197">
        <v>0</v>
      </c>
      <c r="F39" s="197">
        <v>30.52</v>
      </c>
      <c r="G39" s="197">
        <v>0</v>
      </c>
      <c r="H39" s="197">
        <v>0</v>
      </c>
      <c r="I39" s="197">
        <v>39.47</v>
      </c>
      <c r="J39" s="197">
        <v>0</v>
      </c>
      <c r="K39" s="197">
        <v>20.77</v>
      </c>
      <c r="L39" s="197">
        <v>-164.43</v>
      </c>
      <c r="M39" s="197">
        <v>2.54</v>
      </c>
      <c r="N39" s="197">
        <v>2.0699999999999998</v>
      </c>
      <c r="O39" s="197">
        <v>2.93</v>
      </c>
      <c r="P39" s="197">
        <v>0.82</v>
      </c>
      <c r="Q39" s="197">
        <v>0.38</v>
      </c>
      <c r="R39" s="197">
        <v>0.74</v>
      </c>
      <c r="S39" s="197">
        <v>0.46</v>
      </c>
      <c r="T39" s="197">
        <v>0</v>
      </c>
      <c r="U39" s="197">
        <v>2.48</v>
      </c>
      <c r="V39" s="197">
        <v>0</v>
      </c>
      <c r="W39" s="197">
        <v>0</v>
      </c>
      <c r="X39" s="197">
        <v>2.58</v>
      </c>
      <c r="Y39" s="197">
        <v>511.74</v>
      </c>
      <c r="Z39" s="197">
        <v>4.74</v>
      </c>
      <c r="AA39" s="197">
        <v>1.58</v>
      </c>
      <c r="AB39" s="197">
        <v>0</v>
      </c>
      <c r="AC39" s="197">
        <v>19.3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52.05</v>
      </c>
      <c r="AJ39" s="197">
        <v>0</v>
      </c>
      <c r="AK39" s="197">
        <v>1.94</v>
      </c>
      <c r="AL39" s="197">
        <v>0</v>
      </c>
      <c r="AM39" s="197">
        <v>34.24</v>
      </c>
      <c r="AN39" s="197">
        <v>0</v>
      </c>
      <c r="AO39" s="197">
        <v>258.38</v>
      </c>
      <c r="AP39" s="197">
        <v>0</v>
      </c>
    </row>
    <row r="40" spans="1:42">
      <c r="A40" t="s">
        <v>82</v>
      </c>
      <c r="B40" s="197">
        <v>0</v>
      </c>
      <c r="C40" s="197">
        <v>19.46</v>
      </c>
      <c r="D40" s="197">
        <v>0</v>
      </c>
      <c r="E40" s="197">
        <v>0</v>
      </c>
      <c r="F40" s="197">
        <v>30.52</v>
      </c>
      <c r="G40" s="197">
        <v>0</v>
      </c>
      <c r="H40" s="197">
        <v>0</v>
      </c>
      <c r="I40" s="197">
        <v>39.47</v>
      </c>
      <c r="J40" s="197">
        <v>0</v>
      </c>
      <c r="K40" s="197">
        <v>20.77</v>
      </c>
      <c r="L40" s="197">
        <v>-164.43</v>
      </c>
      <c r="M40" s="197">
        <v>2.54</v>
      </c>
      <c r="N40" s="197">
        <v>2.0699999999999998</v>
      </c>
      <c r="O40" s="197">
        <v>2.93</v>
      </c>
      <c r="P40" s="197">
        <v>0.82</v>
      </c>
      <c r="Q40" s="197">
        <v>0.38</v>
      </c>
      <c r="R40" s="197">
        <v>0.74</v>
      </c>
      <c r="S40" s="197">
        <v>0.46</v>
      </c>
      <c r="T40" s="197">
        <v>0</v>
      </c>
      <c r="U40" s="197">
        <v>2.48</v>
      </c>
      <c r="V40" s="197">
        <v>0</v>
      </c>
      <c r="W40" s="197">
        <v>0</v>
      </c>
      <c r="X40" s="197">
        <v>2.58</v>
      </c>
      <c r="Y40" s="197">
        <v>511.74</v>
      </c>
      <c r="Z40" s="197">
        <v>4.74</v>
      </c>
      <c r="AA40" s="197">
        <v>1.58</v>
      </c>
      <c r="AB40" s="197">
        <v>0</v>
      </c>
      <c r="AC40" s="197">
        <v>19.3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52.05</v>
      </c>
      <c r="AJ40" s="197">
        <v>0</v>
      </c>
      <c r="AK40" s="197">
        <v>2.2599999999999998</v>
      </c>
      <c r="AL40" s="197">
        <v>0</v>
      </c>
      <c r="AM40" s="197">
        <v>34.24</v>
      </c>
      <c r="AN40" s="197">
        <v>0</v>
      </c>
      <c r="AO40" s="197">
        <v>258.38</v>
      </c>
      <c r="AP40" s="197">
        <v>0</v>
      </c>
    </row>
    <row r="41" spans="1:42">
      <c r="A41" t="s">
        <v>83</v>
      </c>
      <c r="B41" s="197">
        <v>0</v>
      </c>
      <c r="C41" s="197">
        <v>19.46</v>
      </c>
      <c r="D41" s="197">
        <v>0</v>
      </c>
      <c r="E41" s="197">
        <v>0</v>
      </c>
      <c r="F41" s="197">
        <v>30.52</v>
      </c>
      <c r="G41" s="197">
        <v>0</v>
      </c>
      <c r="H41" s="197">
        <v>0</v>
      </c>
      <c r="I41" s="197">
        <v>39.47</v>
      </c>
      <c r="J41" s="197">
        <v>0</v>
      </c>
      <c r="K41" s="197">
        <v>20.77</v>
      </c>
      <c r="L41" s="197">
        <v>-164.43</v>
      </c>
      <c r="M41" s="197">
        <v>2.54</v>
      </c>
      <c r="N41" s="197">
        <v>2.0699999999999998</v>
      </c>
      <c r="O41" s="197">
        <v>2.93</v>
      </c>
      <c r="P41" s="197">
        <v>0.82</v>
      </c>
      <c r="Q41" s="197">
        <v>0.38</v>
      </c>
      <c r="R41" s="197">
        <v>0.74</v>
      </c>
      <c r="S41" s="197">
        <v>0.46</v>
      </c>
      <c r="T41" s="197">
        <v>0</v>
      </c>
      <c r="U41" s="197">
        <v>2.48</v>
      </c>
      <c r="V41" s="197">
        <v>0</v>
      </c>
      <c r="W41" s="197">
        <v>0</v>
      </c>
      <c r="X41" s="197">
        <v>2.58</v>
      </c>
      <c r="Y41" s="197">
        <v>511.74</v>
      </c>
      <c r="Z41" s="197">
        <v>4.74</v>
      </c>
      <c r="AA41" s="197">
        <v>1.58</v>
      </c>
      <c r="AB41" s="197">
        <v>0</v>
      </c>
      <c r="AC41" s="197">
        <v>19.3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52.05</v>
      </c>
      <c r="AJ41" s="197">
        <v>0</v>
      </c>
      <c r="AK41" s="197">
        <v>1.94</v>
      </c>
      <c r="AL41" s="197">
        <v>0</v>
      </c>
      <c r="AM41" s="197">
        <v>34.24</v>
      </c>
      <c r="AN41" s="197">
        <v>0</v>
      </c>
      <c r="AO41" s="197">
        <v>258.38</v>
      </c>
      <c r="AP41" s="197">
        <v>0</v>
      </c>
    </row>
    <row r="42" spans="1:42">
      <c r="A42" t="s">
        <v>84</v>
      </c>
      <c r="B42" s="197">
        <v>0</v>
      </c>
      <c r="C42" s="197">
        <v>19.46</v>
      </c>
      <c r="D42" s="197">
        <v>0</v>
      </c>
      <c r="E42" s="197">
        <v>0</v>
      </c>
      <c r="F42" s="197">
        <v>30.52</v>
      </c>
      <c r="G42" s="197">
        <v>0</v>
      </c>
      <c r="H42" s="197">
        <v>0</v>
      </c>
      <c r="I42" s="197">
        <v>39.47</v>
      </c>
      <c r="J42" s="197">
        <v>0</v>
      </c>
      <c r="K42" s="197">
        <v>20.77</v>
      </c>
      <c r="L42" s="197">
        <v>-164.43</v>
      </c>
      <c r="M42" s="197">
        <v>2.54</v>
      </c>
      <c r="N42" s="197">
        <v>2.0699999999999998</v>
      </c>
      <c r="O42" s="197">
        <v>2.93</v>
      </c>
      <c r="P42" s="197">
        <v>0.82</v>
      </c>
      <c r="Q42" s="197">
        <v>0.38</v>
      </c>
      <c r="R42" s="197">
        <v>0.74</v>
      </c>
      <c r="S42" s="197">
        <v>0.46</v>
      </c>
      <c r="T42" s="197">
        <v>0</v>
      </c>
      <c r="U42" s="197">
        <v>2.48</v>
      </c>
      <c r="V42" s="197">
        <v>0</v>
      </c>
      <c r="W42" s="197">
        <v>0</v>
      </c>
      <c r="X42" s="197">
        <v>2.58</v>
      </c>
      <c r="Y42" s="197">
        <v>511.74</v>
      </c>
      <c r="Z42" s="197">
        <v>4.74</v>
      </c>
      <c r="AA42" s="197">
        <v>1.58</v>
      </c>
      <c r="AB42" s="197">
        <v>0</v>
      </c>
      <c r="AC42" s="197">
        <v>19.3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52.05</v>
      </c>
      <c r="AJ42" s="197">
        <v>0</v>
      </c>
      <c r="AK42" s="197">
        <v>1.62</v>
      </c>
      <c r="AL42" s="197">
        <v>0</v>
      </c>
      <c r="AM42" s="197">
        <v>34.24</v>
      </c>
      <c r="AN42" s="197">
        <v>0</v>
      </c>
      <c r="AO42" s="197">
        <v>258.38</v>
      </c>
      <c r="AP42" s="197">
        <v>0</v>
      </c>
    </row>
    <row r="43" spans="1:42">
      <c r="A43" t="s">
        <v>85</v>
      </c>
      <c r="B43" s="197">
        <v>0</v>
      </c>
      <c r="C43" s="197">
        <v>19.37</v>
      </c>
      <c r="D43" s="197">
        <v>0</v>
      </c>
      <c r="E43" s="197">
        <v>0</v>
      </c>
      <c r="F43" s="197">
        <v>30.52</v>
      </c>
      <c r="G43" s="197">
        <v>0</v>
      </c>
      <c r="H43" s="197">
        <v>0</v>
      </c>
      <c r="I43" s="197">
        <v>39.229999999999997</v>
      </c>
      <c r="J43" s="197">
        <v>0</v>
      </c>
      <c r="K43" s="197">
        <v>20.77</v>
      </c>
      <c r="L43" s="197">
        <v>-164.43</v>
      </c>
      <c r="M43" s="197">
        <v>2.54</v>
      </c>
      <c r="N43" s="197">
        <v>2.0699999999999998</v>
      </c>
      <c r="O43" s="197">
        <v>2.93</v>
      </c>
      <c r="P43" s="197">
        <v>0.82</v>
      </c>
      <c r="Q43" s="197">
        <v>0.38</v>
      </c>
      <c r="R43" s="197">
        <v>0.74</v>
      </c>
      <c r="S43" s="197">
        <v>0.46</v>
      </c>
      <c r="T43" s="197">
        <v>0</v>
      </c>
      <c r="U43" s="197">
        <v>2.48</v>
      </c>
      <c r="V43" s="197">
        <v>0</v>
      </c>
      <c r="W43" s="197">
        <v>0</v>
      </c>
      <c r="X43" s="197">
        <v>2.58</v>
      </c>
      <c r="Y43" s="197">
        <v>511.74</v>
      </c>
      <c r="Z43" s="197">
        <v>4.74</v>
      </c>
      <c r="AA43" s="197">
        <v>1.58</v>
      </c>
      <c r="AB43" s="197">
        <v>0</v>
      </c>
      <c r="AC43" s="197">
        <v>19.3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52.05</v>
      </c>
      <c r="AJ43" s="197">
        <v>0</v>
      </c>
      <c r="AK43" s="197">
        <v>3.2</v>
      </c>
      <c r="AL43" s="197">
        <v>0</v>
      </c>
      <c r="AM43" s="197">
        <v>34.24</v>
      </c>
      <c r="AN43" s="197">
        <v>0</v>
      </c>
      <c r="AO43" s="197">
        <v>258.38</v>
      </c>
      <c r="AP43" s="197">
        <v>0</v>
      </c>
    </row>
    <row r="44" spans="1:42">
      <c r="A44" t="s">
        <v>86</v>
      </c>
      <c r="B44" s="197">
        <v>0</v>
      </c>
      <c r="C44" s="197">
        <v>19.37</v>
      </c>
      <c r="D44" s="197">
        <v>0</v>
      </c>
      <c r="E44" s="197">
        <v>0</v>
      </c>
      <c r="F44" s="197">
        <v>30.52</v>
      </c>
      <c r="G44" s="197">
        <v>0</v>
      </c>
      <c r="H44" s="197">
        <v>0</v>
      </c>
      <c r="I44" s="197">
        <v>39.229999999999997</v>
      </c>
      <c r="J44" s="197">
        <v>0</v>
      </c>
      <c r="K44" s="197">
        <v>20.77</v>
      </c>
      <c r="L44" s="197">
        <v>-164.43</v>
      </c>
      <c r="M44" s="197">
        <v>2.54</v>
      </c>
      <c r="N44" s="197">
        <v>2.0699999999999998</v>
      </c>
      <c r="O44" s="197">
        <v>2.93</v>
      </c>
      <c r="P44" s="197">
        <v>0.82</v>
      </c>
      <c r="Q44" s="197">
        <v>0.38</v>
      </c>
      <c r="R44" s="197">
        <v>0.74</v>
      </c>
      <c r="S44" s="197">
        <v>0.46</v>
      </c>
      <c r="T44" s="197">
        <v>0</v>
      </c>
      <c r="U44" s="197">
        <v>2.48</v>
      </c>
      <c r="V44" s="197">
        <v>0</v>
      </c>
      <c r="W44" s="197">
        <v>0</v>
      </c>
      <c r="X44" s="197">
        <v>2.58</v>
      </c>
      <c r="Y44" s="197">
        <v>511.74</v>
      </c>
      <c r="Z44" s="197">
        <v>4.74</v>
      </c>
      <c r="AA44" s="197">
        <v>1.58</v>
      </c>
      <c r="AB44" s="197">
        <v>0</v>
      </c>
      <c r="AC44" s="197">
        <v>19.3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52.05</v>
      </c>
      <c r="AJ44" s="197">
        <v>0</v>
      </c>
      <c r="AK44" s="197">
        <v>0.97</v>
      </c>
      <c r="AL44" s="197">
        <v>0</v>
      </c>
      <c r="AM44" s="197">
        <v>34.24</v>
      </c>
      <c r="AN44" s="197">
        <v>0</v>
      </c>
      <c r="AO44" s="197">
        <v>258.38</v>
      </c>
      <c r="AP44" s="197">
        <v>0</v>
      </c>
    </row>
    <row r="45" spans="1:42">
      <c r="A45" t="s">
        <v>87</v>
      </c>
      <c r="B45" s="197">
        <v>0</v>
      </c>
      <c r="C45" s="197">
        <v>19.37</v>
      </c>
      <c r="D45" s="197">
        <v>0</v>
      </c>
      <c r="E45" s="197">
        <v>0</v>
      </c>
      <c r="F45" s="197">
        <v>30.52</v>
      </c>
      <c r="G45" s="197">
        <v>0</v>
      </c>
      <c r="H45" s="197">
        <v>0</v>
      </c>
      <c r="I45" s="197">
        <v>39.229999999999997</v>
      </c>
      <c r="J45" s="197">
        <v>0</v>
      </c>
      <c r="K45" s="197">
        <v>20.77</v>
      </c>
      <c r="L45" s="197">
        <v>-164.43</v>
      </c>
      <c r="M45" s="197">
        <v>2.54</v>
      </c>
      <c r="N45" s="197">
        <v>2.0699999999999998</v>
      </c>
      <c r="O45" s="197">
        <v>2.93</v>
      </c>
      <c r="P45" s="197">
        <v>0.82</v>
      </c>
      <c r="Q45" s="197">
        <v>0.38</v>
      </c>
      <c r="R45" s="197">
        <v>0.74</v>
      </c>
      <c r="S45" s="197">
        <v>0.46</v>
      </c>
      <c r="T45" s="197">
        <v>0</v>
      </c>
      <c r="U45" s="197">
        <v>2.48</v>
      </c>
      <c r="V45" s="197">
        <v>0</v>
      </c>
      <c r="W45" s="197">
        <v>0</v>
      </c>
      <c r="X45" s="197">
        <v>2.58</v>
      </c>
      <c r="Y45" s="197">
        <v>511.74</v>
      </c>
      <c r="Z45" s="197">
        <v>4.74</v>
      </c>
      <c r="AA45" s="197">
        <v>1.58</v>
      </c>
      <c r="AB45" s="197">
        <v>0</v>
      </c>
      <c r="AC45" s="197">
        <v>19.3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52.05</v>
      </c>
      <c r="AJ45" s="197">
        <v>0</v>
      </c>
      <c r="AK45" s="197">
        <v>0.97</v>
      </c>
      <c r="AL45" s="197">
        <v>0</v>
      </c>
      <c r="AM45" s="197">
        <v>34.24</v>
      </c>
      <c r="AN45" s="197">
        <v>0</v>
      </c>
      <c r="AO45" s="197">
        <v>258.38</v>
      </c>
      <c r="AP45" s="197">
        <v>0</v>
      </c>
    </row>
    <row r="46" spans="1:42">
      <c r="A46" t="s">
        <v>88</v>
      </c>
      <c r="B46" s="197">
        <v>0</v>
      </c>
      <c r="C46" s="197">
        <v>19.37</v>
      </c>
      <c r="D46" s="197">
        <v>0</v>
      </c>
      <c r="E46" s="197">
        <v>0</v>
      </c>
      <c r="F46" s="197">
        <v>30.52</v>
      </c>
      <c r="G46" s="197">
        <v>0</v>
      </c>
      <c r="H46" s="197">
        <v>0</v>
      </c>
      <c r="I46" s="197">
        <v>39.229999999999997</v>
      </c>
      <c r="J46" s="197">
        <v>0</v>
      </c>
      <c r="K46" s="197">
        <v>20.77</v>
      </c>
      <c r="L46" s="197">
        <v>-164.43</v>
      </c>
      <c r="M46" s="197">
        <v>2.54</v>
      </c>
      <c r="N46" s="197">
        <v>2.0699999999999998</v>
      </c>
      <c r="O46" s="197">
        <v>2.93</v>
      </c>
      <c r="P46" s="197">
        <v>0.82</v>
      </c>
      <c r="Q46" s="197">
        <v>0.38</v>
      </c>
      <c r="R46" s="197">
        <v>0.74</v>
      </c>
      <c r="S46" s="197">
        <v>0.46</v>
      </c>
      <c r="T46" s="197">
        <v>0</v>
      </c>
      <c r="U46" s="197">
        <v>2.48</v>
      </c>
      <c r="V46" s="197">
        <v>0</v>
      </c>
      <c r="W46" s="197">
        <v>0</v>
      </c>
      <c r="X46" s="197">
        <v>2.58</v>
      </c>
      <c r="Y46" s="197">
        <v>511.74</v>
      </c>
      <c r="Z46" s="197">
        <v>4.74</v>
      </c>
      <c r="AA46" s="197">
        <v>1.58</v>
      </c>
      <c r="AB46" s="197">
        <v>0</v>
      </c>
      <c r="AC46" s="197">
        <v>19.3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26.59</v>
      </c>
      <c r="AJ46" s="197">
        <v>0</v>
      </c>
      <c r="AK46" s="197">
        <v>0.65</v>
      </c>
      <c r="AL46" s="197">
        <v>0</v>
      </c>
      <c r="AM46" s="197">
        <v>34.24</v>
      </c>
      <c r="AN46" s="197">
        <v>0</v>
      </c>
      <c r="AO46" s="197">
        <v>258.38</v>
      </c>
      <c r="AP46" s="197">
        <v>0</v>
      </c>
    </row>
    <row r="47" spans="1:42">
      <c r="A47" t="s">
        <v>89</v>
      </c>
      <c r="B47" s="197">
        <v>0</v>
      </c>
      <c r="C47" s="197">
        <v>19.37</v>
      </c>
      <c r="D47" s="197">
        <v>0</v>
      </c>
      <c r="E47" s="197">
        <v>0</v>
      </c>
      <c r="F47" s="197">
        <v>30.52</v>
      </c>
      <c r="G47" s="197">
        <v>0</v>
      </c>
      <c r="H47" s="197">
        <v>0</v>
      </c>
      <c r="I47" s="197">
        <v>39.229999999999997</v>
      </c>
      <c r="J47" s="197">
        <v>0</v>
      </c>
      <c r="K47" s="197">
        <v>20.77</v>
      </c>
      <c r="L47" s="197">
        <v>-164.43</v>
      </c>
      <c r="M47" s="197">
        <v>2.54</v>
      </c>
      <c r="N47" s="197">
        <v>2.0699999999999998</v>
      </c>
      <c r="O47" s="197">
        <v>2.93</v>
      </c>
      <c r="P47" s="197">
        <v>0.82</v>
      </c>
      <c r="Q47" s="197">
        <v>0.38</v>
      </c>
      <c r="R47" s="197">
        <v>0.74</v>
      </c>
      <c r="S47" s="197">
        <v>0.46</v>
      </c>
      <c r="T47" s="197">
        <v>0</v>
      </c>
      <c r="U47" s="197">
        <v>2.48</v>
      </c>
      <c r="V47" s="197">
        <v>0</v>
      </c>
      <c r="W47" s="197">
        <v>0</v>
      </c>
      <c r="X47" s="197">
        <v>2.58</v>
      </c>
      <c r="Y47" s="197">
        <v>511.74</v>
      </c>
      <c r="Z47" s="197">
        <v>4.74</v>
      </c>
      <c r="AA47" s="197">
        <v>1.58</v>
      </c>
      <c r="AB47" s="197">
        <v>0</v>
      </c>
      <c r="AC47" s="197">
        <v>20.68</v>
      </c>
      <c r="AD47" s="197">
        <v>0</v>
      </c>
      <c r="AE47" s="197">
        <v>0</v>
      </c>
      <c r="AF47" s="197">
        <v>0</v>
      </c>
      <c r="AG47" s="197">
        <v>35.630000000000003</v>
      </c>
      <c r="AH47" s="197">
        <v>0</v>
      </c>
      <c r="AI47" s="197">
        <v>16.690000000000001</v>
      </c>
      <c r="AJ47" s="197">
        <v>0</v>
      </c>
      <c r="AK47" s="197">
        <v>1.62</v>
      </c>
      <c r="AL47" s="197">
        <v>0</v>
      </c>
      <c r="AM47" s="197">
        <v>34.24</v>
      </c>
      <c r="AN47" s="197">
        <v>0</v>
      </c>
      <c r="AO47" s="197">
        <v>258.38</v>
      </c>
      <c r="AP47" s="197">
        <v>0</v>
      </c>
    </row>
    <row r="48" spans="1:42">
      <c r="A48" t="s">
        <v>90</v>
      </c>
      <c r="B48" s="197">
        <v>0</v>
      </c>
      <c r="C48" s="197">
        <v>19.37</v>
      </c>
      <c r="D48" s="197">
        <v>0</v>
      </c>
      <c r="E48" s="197">
        <v>0</v>
      </c>
      <c r="F48" s="197">
        <v>30.52</v>
      </c>
      <c r="G48" s="197">
        <v>0</v>
      </c>
      <c r="H48" s="197">
        <v>0</v>
      </c>
      <c r="I48" s="197">
        <v>39.229999999999997</v>
      </c>
      <c r="J48" s="197">
        <v>0</v>
      </c>
      <c r="K48" s="197">
        <v>20.77</v>
      </c>
      <c r="L48" s="197">
        <v>-164.43</v>
      </c>
      <c r="M48" s="197">
        <v>2.54</v>
      </c>
      <c r="N48" s="197">
        <v>2.0699999999999998</v>
      </c>
      <c r="O48" s="197">
        <v>2.93</v>
      </c>
      <c r="P48" s="197">
        <v>0.82</v>
      </c>
      <c r="Q48" s="197">
        <v>0.38</v>
      </c>
      <c r="R48" s="197">
        <v>0.74</v>
      </c>
      <c r="S48" s="197">
        <v>0.46</v>
      </c>
      <c r="T48" s="197">
        <v>0</v>
      </c>
      <c r="U48" s="197">
        <v>2.48</v>
      </c>
      <c r="V48" s="197">
        <v>0</v>
      </c>
      <c r="W48" s="197">
        <v>0</v>
      </c>
      <c r="X48" s="197">
        <v>2.58</v>
      </c>
      <c r="Y48" s="197">
        <v>511.74</v>
      </c>
      <c r="Z48" s="197">
        <v>4.74</v>
      </c>
      <c r="AA48" s="197">
        <v>1.58</v>
      </c>
      <c r="AB48" s="197">
        <v>0</v>
      </c>
      <c r="AC48" s="197">
        <v>20.68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16.690000000000001</v>
      </c>
      <c r="AJ48" s="197">
        <v>0</v>
      </c>
      <c r="AK48" s="197">
        <v>1.62</v>
      </c>
      <c r="AL48" s="197">
        <v>0</v>
      </c>
      <c r="AM48" s="197">
        <v>34.24</v>
      </c>
      <c r="AN48" s="197">
        <v>0</v>
      </c>
      <c r="AO48" s="197">
        <v>258.38</v>
      </c>
      <c r="AP48" s="197">
        <v>0</v>
      </c>
    </row>
    <row r="49" spans="1:42">
      <c r="A49" t="s">
        <v>91</v>
      </c>
      <c r="B49" s="197">
        <v>0</v>
      </c>
      <c r="C49" s="197">
        <v>19.37</v>
      </c>
      <c r="D49" s="197">
        <v>0</v>
      </c>
      <c r="E49" s="197">
        <v>0</v>
      </c>
      <c r="F49" s="197">
        <v>30.52</v>
      </c>
      <c r="G49" s="197">
        <v>0</v>
      </c>
      <c r="H49" s="197">
        <v>0</v>
      </c>
      <c r="I49" s="197">
        <v>39.229999999999997</v>
      </c>
      <c r="J49" s="197">
        <v>0</v>
      </c>
      <c r="K49" s="197">
        <v>20.77</v>
      </c>
      <c r="L49" s="197">
        <v>-164.43</v>
      </c>
      <c r="M49" s="197">
        <v>2.54</v>
      </c>
      <c r="N49" s="197">
        <v>2.0699999999999998</v>
      </c>
      <c r="O49" s="197">
        <v>2.93</v>
      </c>
      <c r="P49" s="197">
        <v>0.82</v>
      </c>
      <c r="Q49" s="197">
        <v>0.38</v>
      </c>
      <c r="R49" s="197">
        <v>0.74</v>
      </c>
      <c r="S49" s="197">
        <v>0.46</v>
      </c>
      <c r="T49" s="197">
        <v>0</v>
      </c>
      <c r="U49" s="197">
        <v>2.48</v>
      </c>
      <c r="V49" s="197">
        <v>0</v>
      </c>
      <c r="W49" s="197">
        <v>0</v>
      </c>
      <c r="X49" s="197">
        <v>2.58</v>
      </c>
      <c r="Y49" s="197">
        <v>511.74</v>
      </c>
      <c r="Z49" s="197">
        <v>4.74</v>
      </c>
      <c r="AA49" s="197">
        <v>1.58</v>
      </c>
      <c r="AB49" s="197">
        <v>0</v>
      </c>
      <c r="AC49" s="197">
        <v>20.68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16.690000000000001</v>
      </c>
      <c r="AJ49" s="197">
        <v>0</v>
      </c>
      <c r="AK49" s="197">
        <v>2.89</v>
      </c>
      <c r="AL49" s="197">
        <v>0</v>
      </c>
      <c r="AM49" s="197">
        <v>34.24</v>
      </c>
      <c r="AN49" s="197">
        <v>0</v>
      </c>
      <c r="AO49" s="197">
        <v>258.38</v>
      </c>
      <c r="AP49" s="197">
        <v>0</v>
      </c>
    </row>
    <row r="50" spans="1:42">
      <c r="A50" t="s">
        <v>92</v>
      </c>
      <c r="B50" s="197">
        <v>0</v>
      </c>
      <c r="C50" s="197">
        <v>19.37</v>
      </c>
      <c r="D50" s="197">
        <v>0</v>
      </c>
      <c r="E50" s="197">
        <v>0</v>
      </c>
      <c r="F50" s="197">
        <v>30.52</v>
      </c>
      <c r="G50" s="197">
        <v>0</v>
      </c>
      <c r="H50" s="197">
        <v>0</v>
      </c>
      <c r="I50" s="197">
        <v>39.229999999999997</v>
      </c>
      <c r="J50" s="197">
        <v>0</v>
      </c>
      <c r="K50" s="197">
        <v>20.77</v>
      </c>
      <c r="L50" s="197">
        <v>-164.43</v>
      </c>
      <c r="M50" s="197">
        <v>2.54</v>
      </c>
      <c r="N50" s="197">
        <v>2.0699999999999998</v>
      </c>
      <c r="O50" s="197">
        <v>2.93</v>
      </c>
      <c r="P50" s="197">
        <v>0.82</v>
      </c>
      <c r="Q50" s="197">
        <v>0.38</v>
      </c>
      <c r="R50" s="197">
        <v>0.74</v>
      </c>
      <c r="S50" s="197">
        <v>0.46</v>
      </c>
      <c r="T50" s="197">
        <v>0</v>
      </c>
      <c r="U50" s="197">
        <v>2.48</v>
      </c>
      <c r="V50" s="197">
        <v>0</v>
      </c>
      <c r="W50" s="197">
        <v>0</v>
      </c>
      <c r="X50" s="197">
        <v>2.58</v>
      </c>
      <c r="Y50" s="197">
        <v>511.74</v>
      </c>
      <c r="Z50" s="197">
        <v>4.74</v>
      </c>
      <c r="AA50" s="197">
        <v>1.58</v>
      </c>
      <c r="AB50" s="197">
        <v>0</v>
      </c>
      <c r="AC50" s="197">
        <v>20.68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16.690000000000001</v>
      </c>
      <c r="AJ50" s="197">
        <v>0</v>
      </c>
      <c r="AK50" s="197">
        <v>0.65</v>
      </c>
      <c r="AL50" s="197">
        <v>0</v>
      </c>
      <c r="AM50" s="197">
        <v>34.24</v>
      </c>
      <c r="AN50" s="197">
        <v>0</v>
      </c>
      <c r="AO50" s="197">
        <v>258.38</v>
      </c>
      <c r="AP50" s="197">
        <v>0</v>
      </c>
    </row>
    <row r="51" spans="1:42">
      <c r="A51" t="s">
        <v>93</v>
      </c>
      <c r="B51" s="197">
        <v>0</v>
      </c>
      <c r="C51" s="197">
        <v>19.46</v>
      </c>
      <c r="D51" s="197">
        <v>0</v>
      </c>
      <c r="E51" s="197">
        <v>0</v>
      </c>
      <c r="F51" s="197">
        <v>30.52</v>
      </c>
      <c r="G51" s="197">
        <v>0</v>
      </c>
      <c r="H51" s="197">
        <v>0</v>
      </c>
      <c r="I51" s="197">
        <v>38.75</v>
      </c>
      <c r="J51" s="197">
        <v>0</v>
      </c>
      <c r="K51" s="197">
        <v>20.77</v>
      </c>
      <c r="L51" s="197">
        <v>-164.43</v>
      </c>
      <c r="M51" s="197">
        <v>2.54</v>
      </c>
      <c r="N51" s="197">
        <v>2.0699999999999998</v>
      </c>
      <c r="O51" s="197">
        <v>2.93</v>
      </c>
      <c r="P51" s="197">
        <v>0.82</v>
      </c>
      <c r="Q51" s="197">
        <v>0.38</v>
      </c>
      <c r="R51" s="197">
        <v>0.74</v>
      </c>
      <c r="S51" s="197">
        <v>0.46</v>
      </c>
      <c r="T51" s="197">
        <v>0</v>
      </c>
      <c r="U51" s="197">
        <v>2.48</v>
      </c>
      <c r="V51" s="197">
        <v>0</v>
      </c>
      <c r="W51" s="197">
        <v>0</v>
      </c>
      <c r="X51" s="197">
        <v>2.58</v>
      </c>
      <c r="Y51" s="197">
        <v>511.74</v>
      </c>
      <c r="Z51" s="197">
        <v>4.74</v>
      </c>
      <c r="AA51" s="197">
        <v>1.58</v>
      </c>
      <c r="AB51" s="197">
        <v>0</v>
      </c>
      <c r="AC51" s="197">
        <v>20.68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16.690000000000001</v>
      </c>
      <c r="AJ51" s="197">
        <v>0</v>
      </c>
      <c r="AK51" s="197">
        <v>1.62</v>
      </c>
      <c r="AL51" s="197">
        <v>0</v>
      </c>
      <c r="AM51" s="197">
        <v>34.24</v>
      </c>
      <c r="AN51" s="197">
        <v>0</v>
      </c>
      <c r="AO51" s="197">
        <v>258.38</v>
      </c>
      <c r="AP51" s="197">
        <v>0</v>
      </c>
    </row>
    <row r="52" spans="1:42">
      <c r="A52" t="s">
        <v>94</v>
      </c>
      <c r="B52" s="197">
        <v>0</v>
      </c>
      <c r="C52" s="197">
        <v>19.46</v>
      </c>
      <c r="D52" s="197">
        <v>0</v>
      </c>
      <c r="E52" s="197">
        <v>0</v>
      </c>
      <c r="F52" s="197">
        <v>30.52</v>
      </c>
      <c r="G52" s="197">
        <v>0</v>
      </c>
      <c r="H52" s="197">
        <v>0</v>
      </c>
      <c r="I52" s="197">
        <v>38.75</v>
      </c>
      <c r="J52" s="197">
        <v>0</v>
      </c>
      <c r="K52" s="197">
        <v>20.77</v>
      </c>
      <c r="L52" s="197">
        <v>-164.43</v>
      </c>
      <c r="M52" s="197">
        <v>2.54</v>
      </c>
      <c r="N52" s="197">
        <v>2.0699999999999998</v>
      </c>
      <c r="O52" s="197">
        <v>2.93</v>
      </c>
      <c r="P52" s="197">
        <v>0.82</v>
      </c>
      <c r="Q52" s="197">
        <v>0.38</v>
      </c>
      <c r="R52" s="197">
        <v>0.74</v>
      </c>
      <c r="S52" s="197">
        <v>0.46</v>
      </c>
      <c r="T52" s="197">
        <v>0</v>
      </c>
      <c r="U52" s="197">
        <v>2.48</v>
      </c>
      <c r="V52" s="197">
        <v>0</v>
      </c>
      <c r="W52" s="197">
        <v>0</v>
      </c>
      <c r="X52" s="197">
        <v>2.58</v>
      </c>
      <c r="Y52" s="197">
        <v>511.74</v>
      </c>
      <c r="Z52" s="197">
        <v>4.74</v>
      </c>
      <c r="AA52" s="197">
        <v>1.58</v>
      </c>
      <c r="AB52" s="197">
        <v>0</v>
      </c>
      <c r="AC52" s="197">
        <v>28.02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16.690000000000001</v>
      </c>
      <c r="AJ52" s="197">
        <v>0</v>
      </c>
      <c r="AK52" s="197">
        <v>1.3</v>
      </c>
      <c r="AL52" s="197">
        <v>0</v>
      </c>
      <c r="AM52" s="197">
        <v>34.24</v>
      </c>
      <c r="AN52" s="197">
        <v>0</v>
      </c>
      <c r="AO52" s="197">
        <v>258.38</v>
      </c>
      <c r="AP52" s="197">
        <v>0</v>
      </c>
    </row>
    <row r="53" spans="1:42">
      <c r="A53" t="s">
        <v>95</v>
      </c>
      <c r="B53" s="197">
        <v>0</v>
      </c>
      <c r="C53" s="197">
        <v>19.37</v>
      </c>
      <c r="D53" s="197">
        <v>0</v>
      </c>
      <c r="E53" s="197">
        <v>0</v>
      </c>
      <c r="F53" s="197">
        <v>30.52</v>
      </c>
      <c r="G53" s="197">
        <v>0</v>
      </c>
      <c r="H53" s="197">
        <v>0</v>
      </c>
      <c r="I53" s="197">
        <v>38.75</v>
      </c>
      <c r="J53" s="197">
        <v>0</v>
      </c>
      <c r="K53" s="197">
        <v>20.77</v>
      </c>
      <c r="L53" s="197">
        <v>-164.43</v>
      </c>
      <c r="M53" s="197">
        <v>2.54</v>
      </c>
      <c r="N53" s="197">
        <v>2.0699999999999998</v>
      </c>
      <c r="O53" s="197">
        <v>2.93</v>
      </c>
      <c r="P53" s="197">
        <v>0.82</v>
      </c>
      <c r="Q53" s="197">
        <v>0.38</v>
      </c>
      <c r="R53" s="197">
        <v>0.74</v>
      </c>
      <c r="S53" s="197">
        <v>0.46</v>
      </c>
      <c r="T53" s="197">
        <v>0</v>
      </c>
      <c r="U53" s="197">
        <v>2.48</v>
      </c>
      <c r="V53" s="197">
        <v>0</v>
      </c>
      <c r="W53" s="197">
        <v>0</v>
      </c>
      <c r="X53" s="197">
        <v>2.58</v>
      </c>
      <c r="Y53" s="197">
        <v>511.74</v>
      </c>
      <c r="Z53" s="197">
        <v>4.74</v>
      </c>
      <c r="AA53" s="197">
        <v>1.58</v>
      </c>
      <c r="AB53" s="197">
        <v>0</v>
      </c>
      <c r="AC53" s="197">
        <v>18.53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16.690000000000001</v>
      </c>
      <c r="AJ53" s="197">
        <v>0</v>
      </c>
      <c r="AK53" s="197">
        <v>0.97</v>
      </c>
      <c r="AL53" s="197">
        <v>0</v>
      </c>
      <c r="AM53" s="197">
        <v>34.24</v>
      </c>
      <c r="AN53" s="197">
        <v>0</v>
      </c>
      <c r="AO53" s="197">
        <v>258.38</v>
      </c>
      <c r="AP53" s="197">
        <v>0</v>
      </c>
    </row>
    <row r="54" spans="1:42">
      <c r="A54" t="s">
        <v>96</v>
      </c>
      <c r="B54" s="197">
        <v>0</v>
      </c>
      <c r="C54" s="197">
        <v>19.37</v>
      </c>
      <c r="D54" s="197">
        <v>0</v>
      </c>
      <c r="E54" s="197">
        <v>0</v>
      </c>
      <c r="F54" s="197">
        <v>30.52</v>
      </c>
      <c r="G54" s="197">
        <v>0</v>
      </c>
      <c r="H54" s="197">
        <v>0</v>
      </c>
      <c r="I54" s="197">
        <v>38.75</v>
      </c>
      <c r="J54" s="197">
        <v>0</v>
      </c>
      <c r="K54" s="197">
        <v>20.77</v>
      </c>
      <c r="L54" s="197">
        <v>-164.43</v>
      </c>
      <c r="M54" s="197">
        <v>2.54</v>
      </c>
      <c r="N54" s="197">
        <v>2.0699999999999998</v>
      </c>
      <c r="O54" s="197">
        <v>2.93</v>
      </c>
      <c r="P54" s="197">
        <v>0.82</v>
      </c>
      <c r="Q54" s="197">
        <v>0.38</v>
      </c>
      <c r="R54" s="197">
        <v>0.74</v>
      </c>
      <c r="S54" s="197">
        <v>0.46</v>
      </c>
      <c r="T54" s="197">
        <v>0</v>
      </c>
      <c r="U54" s="197">
        <v>2.48</v>
      </c>
      <c r="V54" s="197">
        <v>0</v>
      </c>
      <c r="W54" s="197">
        <v>0</v>
      </c>
      <c r="X54" s="197">
        <v>2.58</v>
      </c>
      <c r="Y54" s="197">
        <v>511.74</v>
      </c>
      <c r="Z54" s="197">
        <v>4.74</v>
      </c>
      <c r="AA54" s="197">
        <v>1.58</v>
      </c>
      <c r="AB54" s="197">
        <v>0</v>
      </c>
      <c r="AC54" s="197">
        <v>18.53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16.690000000000001</v>
      </c>
      <c r="AJ54" s="197">
        <v>0</v>
      </c>
      <c r="AK54" s="197">
        <v>0.65</v>
      </c>
      <c r="AL54" s="197">
        <v>0</v>
      </c>
      <c r="AM54" s="197">
        <v>34.24</v>
      </c>
      <c r="AN54" s="197">
        <v>0</v>
      </c>
      <c r="AO54" s="197">
        <v>258.38</v>
      </c>
      <c r="AP54" s="197">
        <v>0</v>
      </c>
    </row>
    <row r="55" spans="1:42">
      <c r="A55" t="s">
        <v>97</v>
      </c>
      <c r="B55" s="197">
        <v>0</v>
      </c>
      <c r="C55" s="197">
        <v>19.37</v>
      </c>
      <c r="D55" s="197">
        <v>0</v>
      </c>
      <c r="E55" s="197">
        <v>0</v>
      </c>
      <c r="F55" s="197">
        <v>30.52</v>
      </c>
      <c r="G55" s="197">
        <v>0</v>
      </c>
      <c r="H55" s="197">
        <v>0</v>
      </c>
      <c r="I55" s="197">
        <v>38.51</v>
      </c>
      <c r="J55" s="197">
        <v>0</v>
      </c>
      <c r="K55" s="197">
        <v>20.77</v>
      </c>
      <c r="L55" s="197">
        <v>-175.43</v>
      </c>
      <c r="M55" s="197">
        <v>2.54</v>
      </c>
      <c r="N55" s="197">
        <v>2.0699999999999998</v>
      </c>
      <c r="O55" s="197">
        <v>2.93</v>
      </c>
      <c r="P55" s="197">
        <v>0.82</v>
      </c>
      <c r="Q55" s="197">
        <v>0.38</v>
      </c>
      <c r="R55" s="197">
        <v>0.74</v>
      </c>
      <c r="S55" s="197">
        <v>0.46</v>
      </c>
      <c r="T55" s="197">
        <v>0</v>
      </c>
      <c r="U55" s="197">
        <v>2.48</v>
      </c>
      <c r="V55" s="197">
        <v>0</v>
      </c>
      <c r="W55" s="197">
        <v>0</v>
      </c>
      <c r="X55" s="197">
        <v>2.58</v>
      </c>
      <c r="Y55" s="197">
        <v>511.74</v>
      </c>
      <c r="Z55" s="197">
        <v>4.74</v>
      </c>
      <c r="AA55" s="197">
        <v>1.58</v>
      </c>
      <c r="AB55" s="197">
        <v>0</v>
      </c>
      <c r="AC55" s="197">
        <v>22.89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16.690000000000001</v>
      </c>
      <c r="AJ55" s="197">
        <v>0</v>
      </c>
      <c r="AK55" s="197">
        <v>0.65</v>
      </c>
      <c r="AL55" s="197">
        <v>0</v>
      </c>
      <c r="AM55" s="197">
        <v>34.24</v>
      </c>
      <c r="AN55" s="197">
        <v>0</v>
      </c>
      <c r="AO55" s="197">
        <v>258.38</v>
      </c>
      <c r="AP55" s="197">
        <v>0</v>
      </c>
    </row>
    <row r="56" spans="1:42">
      <c r="A56" t="s">
        <v>98</v>
      </c>
      <c r="B56" s="197">
        <v>0</v>
      </c>
      <c r="C56" s="197">
        <v>19.37</v>
      </c>
      <c r="D56" s="197">
        <v>0</v>
      </c>
      <c r="E56" s="197">
        <v>0</v>
      </c>
      <c r="F56" s="197">
        <v>30.52</v>
      </c>
      <c r="G56" s="197">
        <v>0</v>
      </c>
      <c r="H56" s="197">
        <v>0</v>
      </c>
      <c r="I56" s="197">
        <v>38.51</v>
      </c>
      <c r="J56" s="197">
        <v>0</v>
      </c>
      <c r="K56" s="197">
        <v>20.77</v>
      </c>
      <c r="L56" s="197">
        <v>-190.9</v>
      </c>
      <c r="M56" s="197">
        <v>2.54</v>
      </c>
      <c r="N56" s="197">
        <v>2.0699999999999998</v>
      </c>
      <c r="O56" s="197">
        <v>2.93</v>
      </c>
      <c r="P56" s="197">
        <v>0.82</v>
      </c>
      <c r="Q56" s="197">
        <v>0.38</v>
      </c>
      <c r="R56" s="197">
        <v>0.74</v>
      </c>
      <c r="S56" s="197">
        <v>0.46</v>
      </c>
      <c r="T56" s="197">
        <v>0</v>
      </c>
      <c r="U56" s="197">
        <v>2.48</v>
      </c>
      <c r="V56" s="197">
        <v>0</v>
      </c>
      <c r="W56" s="197">
        <v>0</v>
      </c>
      <c r="X56" s="197">
        <v>2.58</v>
      </c>
      <c r="Y56" s="197">
        <v>511.74</v>
      </c>
      <c r="Z56" s="197">
        <v>4.74</v>
      </c>
      <c r="AA56" s="197">
        <v>1.58</v>
      </c>
      <c r="AB56" s="197">
        <v>0</v>
      </c>
      <c r="AC56" s="197">
        <v>22.89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16.690000000000001</v>
      </c>
      <c r="AJ56" s="197">
        <v>0</v>
      </c>
      <c r="AK56" s="197">
        <v>0</v>
      </c>
      <c r="AL56" s="197">
        <v>0</v>
      </c>
      <c r="AM56" s="197">
        <v>34.24</v>
      </c>
      <c r="AN56" s="197">
        <v>0</v>
      </c>
      <c r="AO56" s="197">
        <v>258.38</v>
      </c>
      <c r="AP56" s="197">
        <v>0</v>
      </c>
    </row>
    <row r="57" spans="1:42">
      <c r="A57" t="s">
        <v>99</v>
      </c>
      <c r="B57" s="197">
        <v>0</v>
      </c>
      <c r="C57" s="197">
        <v>19.37</v>
      </c>
      <c r="D57" s="197">
        <v>0</v>
      </c>
      <c r="E57" s="197">
        <v>0</v>
      </c>
      <c r="F57" s="197">
        <v>30.52</v>
      </c>
      <c r="G57" s="197">
        <v>0</v>
      </c>
      <c r="H57" s="197">
        <v>0</v>
      </c>
      <c r="I57" s="197">
        <v>38.51</v>
      </c>
      <c r="J57" s="197">
        <v>0</v>
      </c>
      <c r="K57" s="197">
        <v>20.77</v>
      </c>
      <c r="L57" s="197">
        <v>-190.22</v>
      </c>
      <c r="M57" s="197">
        <v>2.54</v>
      </c>
      <c r="N57" s="197">
        <v>2.0699999999999998</v>
      </c>
      <c r="O57" s="197">
        <v>2.93</v>
      </c>
      <c r="P57" s="197">
        <v>0.82</v>
      </c>
      <c r="Q57" s="197">
        <v>0.38</v>
      </c>
      <c r="R57" s="197">
        <v>0.74</v>
      </c>
      <c r="S57" s="197">
        <v>0.46</v>
      </c>
      <c r="T57" s="197">
        <v>0</v>
      </c>
      <c r="U57" s="197">
        <v>2.48</v>
      </c>
      <c r="V57" s="197">
        <v>0</v>
      </c>
      <c r="W57" s="197">
        <v>0</v>
      </c>
      <c r="X57" s="197">
        <v>2.58</v>
      </c>
      <c r="Y57" s="197">
        <v>511.74</v>
      </c>
      <c r="Z57" s="197">
        <v>4.74</v>
      </c>
      <c r="AA57" s="197">
        <v>1.58</v>
      </c>
      <c r="AB57" s="197">
        <v>0</v>
      </c>
      <c r="AC57" s="197">
        <v>22.89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9.6199999999999992</v>
      </c>
      <c r="AJ57" s="197">
        <v>0</v>
      </c>
      <c r="AK57" s="197">
        <v>0</v>
      </c>
      <c r="AL57" s="197">
        <v>0</v>
      </c>
      <c r="AM57" s="197">
        <v>34.24</v>
      </c>
      <c r="AN57" s="197">
        <v>0</v>
      </c>
      <c r="AO57" s="197">
        <v>258.38</v>
      </c>
      <c r="AP57" s="197">
        <v>0</v>
      </c>
    </row>
    <row r="58" spans="1:42">
      <c r="A58" t="s">
        <v>100</v>
      </c>
      <c r="B58" s="197">
        <v>0</v>
      </c>
      <c r="C58" s="197">
        <v>19.37</v>
      </c>
      <c r="D58" s="197">
        <v>0</v>
      </c>
      <c r="E58" s="197">
        <v>0</v>
      </c>
      <c r="F58" s="197">
        <v>30.52</v>
      </c>
      <c r="G58" s="197">
        <v>0</v>
      </c>
      <c r="H58" s="197">
        <v>0</v>
      </c>
      <c r="I58" s="197">
        <v>38.51</v>
      </c>
      <c r="J58" s="197">
        <v>0</v>
      </c>
      <c r="K58" s="197">
        <v>20.77</v>
      </c>
      <c r="L58" s="197">
        <v>-189.14</v>
      </c>
      <c r="M58" s="197">
        <v>2.54</v>
      </c>
      <c r="N58" s="197">
        <v>2.0699999999999998</v>
      </c>
      <c r="O58" s="197">
        <v>2.93</v>
      </c>
      <c r="P58" s="197">
        <v>0.82</v>
      </c>
      <c r="Q58" s="197">
        <v>0.38</v>
      </c>
      <c r="R58" s="197">
        <v>0.74</v>
      </c>
      <c r="S58" s="197">
        <v>0.46</v>
      </c>
      <c r="T58" s="197">
        <v>0</v>
      </c>
      <c r="U58" s="197">
        <v>2.48</v>
      </c>
      <c r="V58" s="197">
        <v>0</v>
      </c>
      <c r="W58" s="197">
        <v>0</v>
      </c>
      <c r="X58" s="197">
        <v>2.58</v>
      </c>
      <c r="Y58" s="197">
        <v>511.74</v>
      </c>
      <c r="Z58" s="197">
        <v>4.74</v>
      </c>
      <c r="AA58" s="197">
        <v>1.58</v>
      </c>
      <c r="AB58" s="197">
        <v>0</v>
      </c>
      <c r="AC58" s="197">
        <v>18.54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9.6199999999999992</v>
      </c>
      <c r="AJ58" s="197">
        <v>0</v>
      </c>
      <c r="AK58" s="197">
        <v>0</v>
      </c>
      <c r="AL58" s="197">
        <v>0</v>
      </c>
      <c r="AM58" s="197">
        <v>34.24</v>
      </c>
      <c r="AN58" s="197">
        <v>0</v>
      </c>
      <c r="AO58" s="197">
        <v>258.38</v>
      </c>
      <c r="AP58" s="197">
        <v>0</v>
      </c>
    </row>
    <row r="59" spans="1:42">
      <c r="A59" t="s">
        <v>101</v>
      </c>
      <c r="B59" s="197">
        <v>0</v>
      </c>
      <c r="C59" s="197">
        <v>19.32</v>
      </c>
      <c r="D59" s="197">
        <v>0</v>
      </c>
      <c r="E59" s="197">
        <v>0</v>
      </c>
      <c r="F59" s="197">
        <v>30.52</v>
      </c>
      <c r="G59" s="197">
        <v>0</v>
      </c>
      <c r="H59" s="197">
        <v>0</v>
      </c>
      <c r="I59" s="197">
        <v>38.51</v>
      </c>
      <c r="J59" s="197">
        <v>0</v>
      </c>
      <c r="K59" s="197">
        <v>20.77</v>
      </c>
      <c r="L59" s="197">
        <v>-188.86</v>
      </c>
      <c r="M59" s="197">
        <v>2.54</v>
      </c>
      <c r="N59" s="197">
        <v>2.0699999999999998</v>
      </c>
      <c r="O59" s="197">
        <v>2.93</v>
      </c>
      <c r="P59" s="197">
        <v>0.82</v>
      </c>
      <c r="Q59" s="197">
        <v>0.38</v>
      </c>
      <c r="R59" s="197">
        <v>0.74</v>
      </c>
      <c r="S59" s="197">
        <v>0.46</v>
      </c>
      <c r="T59" s="197">
        <v>0</v>
      </c>
      <c r="U59" s="197">
        <v>2.48</v>
      </c>
      <c r="V59" s="197">
        <v>0</v>
      </c>
      <c r="W59" s="197">
        <v>0</v>
      </c>
      <c r="X59" s="197">
        <v>2.58</v>
      </c>
      <c r="Y59" s="197">
        <v>511.74</v>
      </c>
      <c r="Z59" s="197">
        <v>4.74</v>
      </c>
      <c r="AA59" s="197">
        <v>1.58</v>
      </c>
      <c r="AB59" s="197">
        <v>0</v>
      </c>
      <c r="AC59" s="197">
        <v>25.09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9.6199999999999992</v>
      </c>
      <c r="AJ59" s="197">
        <v>0</v>
      </c>
      <c r="AK59" s="197">
        <v>0</v>
      </c>
      <c r="AL59" s="197">
        <v>0</v>
      </c>
      <c r="AM59" s="197">
        <v>34.24</v>
      </c>
      <c r="AN59" s="197">
        <v>0</v>
      </c>
      <c r="AO59" s="197">
        <v>258.38</v>
      </c>
      <c r="AP59" s="197">
        <v>0</v>
      </c>
    </row>
    <row r="60" spans="1:42">
      <c r="A60" t="s">
        <v>102</v>
      </c>
      <c r="B60" s="197">
        <v>0</v>
      </c>
      <c r="C60" s="197">
        <v>19.32</v>
      </c>
      <c r="D60" s="197">
        <v>0</v>
      </c>
      <c r="E60" s="197">
        <v>0</v>
      </c>
      <c r="F60" s="197">
        <v>30.52</v>
      </c>
      <c r="G60" s="197">
        <v>0</v>
      </c>
      <c r="H60" s="197">
        <v>0</v>
      </c>
      <c r="I60" s="197">
        <v>38.51</v>
      </c>
      <c r="J60" s="197">
        <v>0</v>
      </c>
      <c r="K60" s="197">
        <v>20.77</v>
      </c>
      <c r="L60" s="197">
        <v>-188.9</v>
      </c>
      <c r="M60" s="197">
        <v>2.54</v>
      </c>
      <c r="N60" s="197">
        <v>2.0699999999999998</v>
      </c>
      <c r="O60" s="197">
        <v>2.93</v>
      </c>
      <c r="P60" s="197">
        <v>0.82</v>
      </c>
      <c r="Q60" s="197">
        <v>0.38</v>
      </c>
      <c r="R60" s="197">
        <v>0.74</v>
      </c>
      <c r="S60" s="197">
        <v>0.46</v>
      </c>
      <c r="T60" s="197">
        <v>0</v>
      </c>
      <c r="U60" s="197">
        <v>2.48</v>
      </c>
      <c r="V60" s="197">
        <v>0</v>
      </c>
      <c r="W60" s="197">
        <v>0</v>
      </c>
      <c r="X60" s="197">
        <v>2.58</v>
      </c>
      <c r="Y60" s="197">
        <v>511.74</v>
      </c>
      <c r="Z60" s="197">
        <v>4.74</v>
      </c>
      <c r="AA60" s="197">
        <v>1.58</v>
      </c>
      <c r="AB60" s="197">
        <v>0</v>
      </c>
      <c r="AC60" s="197">
        <v>18.54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9.6199999999999992</v>
      </c>
      <c r="AJ60" s="197">
        <v>0</v>
      </c>
      <c r="AK60" s="197">
        <v>0</v>
      </c>
      <c r="AL60" s="197">
        <v>0</v>
      </c>
      <c r="AM60" s="197">
        <v>34.24</v>
      </c>
      <c r="AN60" s="197">
        <v>0</v>
      </c>
      <c r="AO60" s="197">
        <v>258.38</v>
      </c>
      <c r="AP60" s="197">
        <v>0</v>
      </c>
    </row>
    <row r="61" spans="1:42">
      <c r="A61" t="s">
        <v>103</v>
      </c>
      <c r="B61" s="197">
        <v>0</v>
      </c>
      <c r="C61" s="197">
        <v>19.28</v>
      </c>
      <c r="D61" s="197">
        <v>0</v>
      </c>
      <c r="E61" s="197">
        <v>0</v>
      </c>
      <c r="F61" s="197">
        <v>30.52</v>
      </c>
      <c r="G61" s="197">
        <v>0</v>
      </c>
      <c r="H61" s="197">
        <v>0</v>
      </c>
      <c r="I61" s="197">
        <v>38.51</v>
      </c>
      <c r="J61" s="197">
        <v>0</v>
      </c>
      <c r="K61" s="197">
        <v>20.77</v>
      </c>
      <c r="L61" s="197">
        <v>-104.36</v>
      </c>
      <c r="M61" s="197">
        <v>2.54</v>
      </c>
      <c r="N61" s="197">
        <v>2.0699999999999998</v>
      </c>
      <c r="O61" s="197">
        <v>2.93</v>
      </c>
      <c r="P61" s="197">
        <v>0.82</v>
      </c>
      <c r="Q61" s="197">
        <v>0.38</v>
      </c>
      <c r="R61" s="197">
        <v>0.74</v>
      </c>
      <c r="S61" s="197">
        <v>0.46</v>
      </c>
      <c r="T61" s="197">
        <v>0</v>
      </c>
      <c r="U61" s="197">
        <v>2.48</v>
      </c>
      <c r="V61" s="197">
        <v>0</v>
      </c>
      <c r="W61" s="197">
        <v>0</v>
      </c>
      <c r="X61" s="197">
        <v>2.58</v>
      </c>
      <c r="Y61" s="197">
        <v>511.74</v>
      </c>
      <c r="Z61" s="197">
        <v>4.74</v>
      </c>
      <c r="AA61" s="197">
        <v>1.58</v>
      </c>
      <c r="AB61" s="197">
        <v>0</v>
      </c>
      <c r="AC61" s="197">
        <v>18.54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9.6199999999999992</v>
      </c>
      <c r="AJ61" s="197">
        <v>0</v>
      </c>
      <c r="AK61" s="197">
        <v>0</v>
      </c>
      <c r="AL61" s="197">
        <v>0</v>
      </c>
      <c r="AM61" s="197">
        <v>34.24</v>
      </c>
      <c r="AN61" s="197">
        <v>0</v>
      </c>
      <c r="AO61" s="197">
        <v>258.38</v>
      </c>
      <c r="AP61" s="197">
        <v>0</v>
      </c>
    </row>
    <row r="62" spans="1:42">
      <c r="A62" t="s">
        <v>104</v>
      </c>
      <c r="B62" s="197">
        <v>0</v>
      </c>
      <c r="C62" s="197">
        <v>19.28</v>
      </c>
      <c r="D62" s="197">
        <v>0</v>
      </c>
      <c r="E62" s="197">
        <v>0</v>
      </c>
      <c r="F62" s="197">
        <v>30.52</v>
      </c>
      <c r="G62" s="197">
        <v>0</v>
      </c>
      <c r="H62" s="197">
        <v>0</v>
      </c>
      <c r="I62" s="197">
        <v>38.51</v>
      </c>
      <c r="J62" s="197">
        <v>0</v>
      </c>
      <c r="K62" s="197">
        <v>20.77</v>
      </c>
      <c r="L62" s="197">
        <v>-98.29</v>
      </c>
      <c r="M62" s="197">
        <v>2.54</v>
      </c>
      <c r="N62" s="197">
        <v>2.0699999999999998</v>
      </c>
      <c r="O62" s="197">
        <v>2.93</v>
      </c>
      <c r="P62" s="197">
        <v>0.82</v>
      </c>
      <c r="Q62" s="197">
        <v>0.38</v>
      </c>
      <c r="R62" s="197">
        <v>0.74</v>
      </c>
      <c r="S62" s="197">
        <v>0.46</v>
      </c>
      <c r="T62" s="197">
        <v>0</v>
      </c>
      <c r="U62" s="197">
        <v>2.48</v>
      </c>
      <c r="V62" s="197">
        <v>0</v>
      </c>
      <c r="W62" s="197">
        <v>0</v>
      </c>
      <c r="X62" s="197">
        <v>2.58</v>
      </c>
      <c r="Y62" s="197">
        <v>511.74</v>
      </c>
      <c r="Z62" s="197">
        <v>4.74</v>
      </c>
      <c r="AA62" s="197">
        <v>1.58</v>
      </c>
      <c r="AB62" s="197">
        <v>0</v>
      </c>
      <c r="AC62" s="197">
        <v>22.89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9.6199999999999992</v>
      </c>
      <c r="AJ62" s="197">
        <v>0</v>
      </c>
      <c r="AK62" s="197">
        <v>0</v>
      </c>
      <c r="AL62" s="197">
        <v>0</v>
      </c>
      <c r="AM62" s="197">
        <v>34.24</v>
      </c>
      <c r="AN62" s="197">
        <v>0</v>
      </c>
      <c r="AO62" s="197">
        <v>258.38</v>
      </c>
      <c r="AP62" s="197">
        <v>0</v>
      </c>
    </row>
    <row r="63" spans="1:42">
      <c r="A63" t="s">
        <v>105</v>
      </c>
      <c r="B63" s="197">
        <v>0</v>
      </c>
      <c r="C63" s="197">
        <v>19.28</v>
      </c>
      <c r="D63" s="197">
        <v>0</v>
      </c>
      <c r="E63" s="197">
        <v>0</v>
      </c>
      <c r="F63" s="197">
        <v>30.52</v>
      </c>
      <c r="G63" s="197">
        <v>0</v>
      </c>
      <c r="H63" s="197">
        <v>0</v>
      </c>
      <c r="I63" s="197">
        <v>38.51</v>
      </c>
      <c r="J63" s="197">
        <v>0</v>
      </c>
      <c r="K63" s="197">
        <v>20.77</v>
      </c>
      <c r="L63" s="197">
        <v>-101.9</v>
      </c>
      <c r="M63" s="197">
        <v>2.54</v>
      </c>
      <c r="N63" s="197">
        <v>2.0699999999999998</v>
      </c>
      <c r="O63" s="197">
        <v>2.93</v>
      </c>
      <c r="P63" s="197">
        <v>0.82</v>
      </c>
      <c r="Q63" s="197">
        <v>0.38</v>
      </c>
      <c r="R63" s="197">
        <v>0.74</v>
      </c>
      <c r="S63" s="197">
        <v>0.46</v>
      </c>
      <c r="T63" s="197">
        <v>0</v>
      </c>
      <c r="U63" s="197">
        <v>2.48</v>
      </c>
      <c r="V63" s="197">
        <v>0</v>
      </c>
      <c r="W63" s="197">
        <v>0</v>
      </c>
      <c r="X63" s="197">
        <v>2.58</v>
      </c>
      <c r="Y63" s="197">
        <v>511.74</v>
      </c>
      <c r="Z63" s="197">
        <v>4.74</v>
      </c>
      <c r="AA63" s="197">
        <v>1.58</v>
      </c>
      <c r="AB63" s="197">
        <v>0</v>
      </c>
      <c r="AC63" s="197">
        <v>22.89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9.6199999999999992</v>
      </c>
      <c r="AJ63" s="197">
        <v>0</v>
      </c>
      <c r="AK63" s="197">
        <v>0</v>
      </c>
      <c r="AL63" s="197">
        <v>0</v>
      </c>
      <c r="AM63" s="197">
        <v>34.24</v>
      </c>
      <c r="AN63" s="197">
        <v>0</v>
      </c>
      <c r="AO63" s="197">
        <v>258.38</v>
      </c>
      <c r="AP63" s="197">
        <v>0</v>
      </c>
    </row>
    <row r="64" spans="1:42">
      <c r="A64" t="s">
        <v>106</v>
      </c>
      <c r="B64" s="197">
        <v>0</v>
      </c>
      <c r="C64" s="197">
        <v>19.28</v>
      </c>
      <c r="D64" s="197">
        <v>0</v>
      </c>
      <c r="E64" s="197">
        <v>0</v>
      </c>
      <c r="F64" s="197">
        <v>30.52</v>
      </c>
      <c r="G64" s="197">
        <v>0</v>
      </c>
      <c r="H64" s="197">
        <v>0</v>
      </c>
      <c r="I64" s="197">
        <v>38.51</v>
      </c>
      <c r="J64" s="197">
        <v>0</v>
      </c>
      <c r="K64" s="197">
        <v>20.77</v>
      </c>
      <c r="L64" s="197">
        <v>-119.81</v>
      </c>
      <c r="M64" s="197">
        <v>2.54</v>
      </c>
      <c r="N64" s="197">
        <v>2.0699999999999998</v>
      </c>
      <c r="O64" s="197">
        <v>2.93</v>
      </c>
      <c r="P64" s="197">
        <v>0.82</v>
      </c>
      <c r="Q64" s="197">
        <v>0.38</v>
      </c>
      <c r="R64" s="197">
        <v>0.74</v>
      </c>
      <c r="S64" s="197">
        <v>0.46</v>
      </c>
      <c r="T64" s="197">
        <v>0</v>
      </c>
      <c r="U64" s="197">
        <v>2.48</v>
      </c>
      <c r="V64" s="197">
        <v>0</v>
      </c>
      <c r="W64" s="197">
        <v>0</v>
      </c>
      <c r="X64" s="197">
        <v>2.58</v>
      </c>
      <c r="Y64" s="197">
        <v>511.74</v>
      </c>
      <c r="Z64" s="197">
        <v>4.74</v>
      </c>
      <c r="AA64" s="197">
        <v>1.58</v>
      </c>
      <c r="AB64" s="197">
        <v>0</v>
      </c>
      <c r="AC64" s="197">
        <v>26.97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9.6199999999999992</v>
      </c>
      <c r="AJ64" s="197">
        <v>0</v>
      </c>
      <c r="AK64" s="197">
        <v>0</v>
      </c>
      <c r="AL64" s="197">
        <v>0</v>
      </c>
      <c r="AM64" s="197">
        <v>34.24</v>
      </c>
      <c r="AN64" s="197">
        <v>0</v>
      </c>
      <c r="AO64" s="197">
        <v>258.38</v>
      </c>
      <c r="AP64" s="197">
        <v>0</v>
      </c>
    </row>
    <row r="65" spans="1:42">
      <c r="A65" t="s">
        <v>107</v>
      </c>
      <c r="B65" s="197">
        <v>0</v>
      </c>
      <c r="C65" s="197">
        <v>19.28</v>
      </c>
      <c r="D65" s="197">
        <v>0</v>
      </c>
      <c r="E65" s="197">
        <v>0</v>
      </c>
      <c r="F65" s="197">
        <v>30.52</v>
      </c>
      <c r="G65" s="197">
        <v>0</v>
      </c>
      <c r="H65" s="197">
        <v>0</v>
      </c>
      <c r="I65" s="197">
        <v>38.51</v>
      </c>
      <c r="J65" s="197">
        <v>0</v>
      </c>
      <c r="K65" s="197">
        <v>20.77</v>
      </c>
      <c r="L65" s="197">
        <v>-140.25</v>
      </c>
      <c r="M65" s="197">
        <v>2.54</v>
      </c>
      <c r="N65" s="197">
        <v>2.0699999999999998</v>
      </c>
      <c r="O65" s="197">
        <v>2.93</v>
      </c>
      <c r="P65" s="197">
        <v>0.82</v>
      </c>
      <c r="Q65" s="197">
        <v>0.38</v>
      </c>
      <c r="R65" s="197">
        <v>0.74</v>
      </c>
      <c r="S65" s="197">
        <v>0.46</v>
      </c>
      <c r="T65" s="197">
        <v>0</v>
      </c>
      <c r="U65" s="197">
        <v>2.48</v>
      </c>
      <c r="V65" s="197">
        <v>0</v>
      </c>
      <c r="W65" s="197">
        <v>0</v>
      </c>
      <c r="X65" s="197">
        <v>2.58</v>
      </c>
      <c r="Y65" s="197">
        <v>511.74</v>
      </c>
      <c r="Z65" s="197">
        <v>4.74</v>
      </c>
      <c r="AA65" s="197">
        <v>1.58</v>
      </c>
      <c r="AB65" s="197">
        <v>0</v>
      </c>
      <c r="AC65" s="197">
        <v>19.12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9.6199999999999992</v>
      </c>
      <c r="AJ65" s="197">
        <v>0</v>
      </c>
      <c r="AK65" s="197">
        <v>0</v>
      </c>
      <c r="AL65" s="197">
        <v>0</v>
      </c>
      <c r="AM65" s="197">
        <v>34.24</v>
      </c>
      <c r="AN65" s="197">
        <v>0</v>
      </c>
      <c r="AO65" s="197">
        <v>258.38</v>
      </c>
      <c r="AP65" s="197">
        <v>0</v>
      </c>
    </row>
    <row r="66" spans="1:42">
      <c r="A66" t="s">
        <v>108</v>
      </c>
      <c r="B66" s="197">
        <v>0</v>
      </c>
      <c r="C66" s="197">
        <v>19.28</v>
      </c>
      <c r="D66" s="197">
        <v>0</v>
      </c>
      <c r="E66" s="197">
        <v>0</v>
      </c>
      <c r="F66" s="197">
        <v>30.52</v>
      </c>
      <c r="G66" s="197">
        <v>0</v>
      </c>
      <c r="H66" s="197">
        <v>0</v>
      </c>
      <c r="I66" s="197">
        <v>38.51</v>
      </c>
      <c r="J66" s="197">
        <v>0</v>
      </c>
      <c r="K66" s="197">
        <v>20.77</v>
      </c>
      <c r="L66" s="197">
        <v>-149.99</v>
      </c>
      <c r="M66" s="197">
        <v>2.54</v>
      </c>
      <c r="N66" s="197">
        <v>2.0699999999999998</v>
      </c>
      <c r="O66" s="197">
        <v>2.93</v>
      </c>
      <c r="P66" s="197">
        <v>0.82</v>
      </c>
      <c r="Q66" s="197">
        <v>0.38</v>
      </c>
      <c r="R66" s="197">
        <v>0.74</v>
      </c>
      <c r="S66" s="197">
        <v>0.46</v>
      </c>
      <c r="T66" s="197">
        <v>0</v>
      </c>
      <c r="U66" s="197">
        <v>2.48</v>
      </c>
      <c r="V66" s="197">
        <v>0</v>
      </c>
      <c r="W66" s="197">
        <v>0</v>
      </c>
      <c r="X66" s="197">
        <v>2.58</v>
      </c>
      <c r="Y66" s="197">
        <v>511.74</v>
      </c>
      <c r="Z66" s="197">
        <v>4.74</v>
      </c>
      <c r="AA66" s="197">
        <v>1.58</v>
      </c>
      <c r="AB66" s="197">
        <v>0</v>
      </c>
      <c r="AC66" s="197">
        <v>19.12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9.6199999999999992</v>
      </c>
      <c r="AJ66" s="197">
        <v>0</v>
      </c>
      <c r="AK66" s="197">
        <v>0</v>
      </c>
      <c r="AL66" s="197">
        <v>0</v>
      </c>
      <c r="AM66" s="197">
        <v>34.24</v>
      </c>
      <c r="AN66" s="197">
        <v>0</v>
      </c>
      <c r="AO66" s="197">
        <v>258.38</v>
      </c>
      <c r="AP66" s="197">
        <v>0</v>
      </c>
    </row>
    <row r="67" spans="1:42">
      <c r="A67" t="s">
        <v>109</v>
      </c>
      <c r="B67" s="197">
        <v>0</v>
      </c>
      <c r="C67" s="197">
        <v>19.37</v>
      </c>
      <c r="D67" s="197">
        <v>0</v>
      </c>
      <c r="E67" s="197">
        <v>0</v>
      </c>
      <c r="F67" s="197">
        <v>30.52</v>
      </c>
      <c r="G67" s="197">
        <v>0</v>
      </c>
      <c r="H67" s="197">
        <v>0</v>
      </c>
      <c r="I67" s="197">
        <v>38.51</v>
      </c>
      <c r="J67" s="197">
        <v>0</v>
      </c>
      <c r="K67" s="197">
        <v>20.77</v>
      </c>
      <c r="L67" s="197">
        <v>-155.68</v>
      </c>
      <c r="M67" s="197">
        <v>2.54</v>
      </c>
      <c r="N67" s="197">
        <v>2.0699999999999998</v>
      </c>
      <c r="O67" s="197">
        <v>2.93</v>
      </c>
      <c r="P67" s="197">
        <v>0.82</v>
      </c>
      <c r="Q67" s="197">
        <v>0.38</v>
      </c>
      <c r="R67" s="197">
        <v>0.74</v>
      </c>
      <c r="S67" s="197">
        <v>0.46</v>
      </c>
      <c r="T67" s="197">
        <v>0</v>
      </c>
      <c r="U67" s="197">
        <v>2.48</v>
      </c>
      <c r="V67" s="197">
        <v>0</v>
      </c>
      <c r="W67" s="197">
        <v>0</v>
      </c>
      <c r="X67" s="197">
        <v>2.58</v>
      </c>
      <c r="Y67" s="197">
        <v>511.74</v>
      </c>
      <c r="Z67" s="197">
        <v>4.74</v>
      </c>
      <c r="AA67" s="197">
        <v>1.58</v>
      </c>
      <c r="AB67" s="197">
        <v>0</v>
      </c>
      <c r="AC67" s="197">
        <v>19.12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9.6199999999999992</v>
      </c>
      <c r="AJ67" s="197">
        <v>0</v>
      </c>
      <c r="AK67" s="197">
        <v>0</v>
      </c>
      <c r="AL67" s="197">
        <v>0</v>
      </c>
      <c r="AM67" s="197">
        <v>34.24</v>
      </c>
      <c r="AN67" s="197">
        <v>0</v>
      </c>
      <c r="AO67" s="197">
        <v>258.38</v>
      </c>
      <c r="AP67" s="197">
        <v>0</v>
      </c>
    </row>
    <row r="68" spans="1:42">
      <c r="A68" t="s">
        <v>110</v>
      </c>
      <c r="B68" s="197">
        <v>0</v>
      </c>
      <c r="C68" s="197">
        <v>19.37</v>
      </c>
      <c r="D68" s="197">
        <v>0</v>
      </c>
      <c r="E68" s="197">
        <v>0</v>
      </c>
      <c r="F68" s="197">
        <v>30.52</v>
      </c>
      <c r="G68" s="197">
        <v>0</v>
      </c>
      <c r="H68" s="197">
        <v>0</v>
      </c>
      <c r="I68" s="197">
        <v>38.51</v>
      </c>
      <c r="J68" s="197">
        <v>0</v>
      </c>
      <c r="K68" s="197">
        <v>20.77</v>
      </c>
      <c r="L68" s="197">
        <v>-159.68</v>
      </c>
      <c r="M68" s="197">
        <v>2.54</v>
      </c>
      <c r="N68" s="197">
        <v>2.0699999999999998</v>
      </c>
      <c r="O68" s="197">
        <v>2.93</v>
      </c>
      <c r="P68" s="197">
        <v>0.82</v>
      </c>
      <c r="Q68" s="197">
        <v>0.38</v>
      </c>
      <c r="R68" s="197">
        <v>0.74</v>
      </c>
      <c r="S68" s="197">
        <v>0.46</v>
      </c>
      <c r="T68" s="197">
        <v>0</v>
      </c>
      <c r="U68" s="197">
        <v>2.48</v>
      </c>
      <c r="V68" s="197">
        <v>0</v>
      </c>
      <c r="W68" s="197">
        <v>0</v>
      </c>
      <c r="X68" s="197">
        <v>2.58</v>
      </c>
      <c r="Y68" s="197">
        <v>511.74</v>
      </c>
      <c r="Z68" s="197">
        <v>4.74</v>
      </c>
      <c r="AA68" s="197">
        <v>1.58</v>
      </c>
      <c r="AB68" s="197">
        <v>0</v>
      </c>
      <c r="AC68" s="197">
        <v>19.12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9.6199999999999992</v>
      </c>
      <c r="AJ68" s="197">
        <v>0</v>
      </c>
      <c r="AK68" s="197">
        <v>0</v>
      </c>
      <c r="AL68" s="197">
        <v>0</v>
      </c>
      <c r="AM68" s="197">
        <v>34.24</v>
      </c>
      <c r="AN68" s="197">
        <v>0</v>
      </c>
      <c r="AO68" s="197">
        <v>258.38</v>
      </c>
      <c r="AP68" s="197">
        <v>0</v>
      </c>
    </row>
    <row r="69" spans="1:42">
      <c r="A69" t="s">
        <v>111</v>
      </c>
      <c r="B69" s="197">
        <v>0</v>
      </c>
      <c r="C69" s="197">
        <v>19.37</v>
      </c>
      <c r="D69" s="197">
        <v>0</v>
      </c>
      <c r="E69" s="197">
        <v>0</v>
      </c>
      <c r="F69" s="197">
        <v>30.52</v>
      </c>
      <c r="G69" s="197">
        <v>0</v>
      </c>
      <c r="H69" s="197">
        <v>0</v>
      </c>
      <c r="I69" s="197">
        <v>38.51</v>
      </c>
      <c r="J69" s="197">
        <v>0</v>
      </c>
      <c r="K69" s="197">
        <v>20.77</v>
      </c>
      <c r="L69" s="197">
        <v>-144.21</v>
      </c>
      <c r="M69" s="197">
        <v>2.54</v>
      </c>
      <c r="N69" s="197">
        <v>2.0699999999999998</v>
      </c>
      <c r="O69" s="197">
        <v>2.93</v>
      </c>
      <c r="P69" s="197">
        <v>0.82</v>
      </c>
      <c r="Q69" s="197">
        <v>0.38</v>
      </c>
      <c r="R69" s="197">
        <v>0.74</v>
      </c>
      <c r="S69" s="197">
        <v>0.51</v>
      </c>
      <c r="T69" s="197">
        <v>0</v>
      </c>
      <c r="U69" s="197">
        <v>2.48</v>
      </c>
      <c r="V69" s="197">
        <v>0</v>
      </c>
      <c r="W69" s="197">
        <v>0</v>
      </c>
      <c r="X69" s="197">
        <v>2.58</v>
      </c>
      <c r="Y69" s="197">
        <v>511.74</v>
      </c>
      <c r="Z69" s="197">
        <v>4.74</v>
      </c>
      <c r="AA69" s="197">
        <v>1.58</v>
      </c>
      <c r="AB69" s="197">
        <v>0</v>
      </c>
      <c r="AC69" s="197">
        <v>19.12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9.6199999999999992</v>
      </c>
      <c r="AJ69" s="197">
        <v>0</v>
      </c>
      <c r="AK69" s="197">
        <v>0</v>
      </c>
      <c r="AL69" s="197">
        <v>0</v>
      </c>
      <c r="AM69" s="197">
        <v>34.24</v>
      </c>
      <c r="AN69" s="197">
        <v>0</v>
      </c>
      <c r="AO69" s="197">
        <v>258.38</v>
      </c>
      <c r="AP69" s="197">
        <v>0</v>
      </c>
    </row>
    <row r="70" spans="1:42">
      <c r="A70" t="s">
        <v>112</v>
      </c>
      <c r="B70" s="197">
        <v>0</v>
      </c>
      <c r="C70" s="197">
        <v>19.37</v>
      </c>
      <c r="D70" s="197">
        <v>0</v>
      </c>
      <c r="E70" s="197">
        <v>0</v>
      </c>
      <c r="F70" s="197">
        <v>30.52</v>
      </c>
      <c r="G70" s="197">
        <v>0</v>
      </c>
      <c r="H70" s="197">
        <v>0</v>
      </c>
      <c r="I70" s="197">
        <v>38.51</v>
      </c>
      <c r="J70" s="197">
        <v>0</v>
      </c>
      <c r="K70" s="197">
        <v>20.77</v>
      </c>
      <c r="L70" s="197">
        <v>-144.21</v>
      </c>
      <c r="M70" s="197">
        <v>2.54</v>
      </c>
      <c r="N70" s="197">
        <v>2.0699999999999998</v>
      </c>
      <c r="O70" s="197">
        <v>2.93</v>
      </c>
      <c r="P70" s="197">
        <v>0.82</v>
      </c>
      <c r="Q70" s="197">
        <v>0.38</v>
      </c>
      <c r="R70" s="197">
        <v>0.74</v>
      </c>
      <c r="S70" s="197">
        <v>0.46</v>
      </c>
      <c r="T70" s="197">
        <v>0</v>
      </c>
      <c r="U70" s="197">
        <v>2.48</v>
      </c>
      <c r="V70" s="197">
        <v>0</v>
      </c>
      <c r="W70" s="197">
        <v>0</v>
      </c>
      <c r="X70" s="197">
        <v>2.58</v>
      </c>
      <c r="Y70" s="197">
        <v>511.74</v>
      </c>
      <c r="Z70" s="197">
        <v>4.74</v>
      </c>
      <c r="AA70" s="197">
        <v>1.58</v>
      </c>
      <c r="AB70" s="197">
        <v>0</v>
      </c>
      <c r="AC70" s="197">
        <v>19.12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9.6199999999999992</v>
      </c>
      <c r="AJ70" s="197">
        <v>0</v>
      </c>
      <c r="AK70" s="197">
        <v>0</v>
      </c>
      <c r="AL70" s="197">
        <v>0</v>
      </c>
      <c r="AM70" s="197">
        <v>34.24</v>
      </c>
      <c r="AN70" s="197">
        <v>0</v>
      </c>
      <c r="AO70" s="197">
        <v>258.38</v>
      </c>
      <c r="AP70" s="197">
        <v>0</v>
      </c>
    </row>
    <row r="71" spans="1:42">
      <c r="A71" t="s">
        <v>113</v>
      </c>
      <c r="B71" s="197">
        <v>0</v>
      </c>
      <c r="C71" s="197">
        <v>19.37</v>
      </c>
      <c r="D71" s="197">
        <v>0</v>
      </c>
      <c r="E71" s="197">
        <v>0</v>
      </c>
      <c r="F71" s="197">
        <v>30.52</v>
      </c>
      <c r="G71" s="197">
        <v>0</v>
      </c>
      <c r="H71" s="197">
        <v>0</v>
      </c>
      <c r="I71" s="197">
        <v>38.51</v>
      </c>
      <c r="J71" s="197">
        <v>0</v>
      </c>
      <c r="K71" s="197">
        <v>20.77</v>
      </c>
      <c r="L71" s="197">
        <v>-144.21</v>
      </c>
      <c r="M71" s="197">
        <v>2.54</v>
      </c>
      <c r="N71" s="197">
        <v>2.0699999999999998</v>
      </c>
      <c r="O71" s="197">
        <v>2.93</v>
      </c>
      <c r="P71" s="197">
        <v>0.82</v>
      </c>
      <c r="Q71" s="197">
        <v>0.38</v>
      </c>
      <c r="R71" s="197">
        <v>0.74</v>
      </c>
      <c r="S71" s="197">
        <v>0.46</v>
      </c>
      <c r="T71" s="197">
        <v>0</v>
      </c>
      <c r="U71" s="197">
        <v>2.48</v>
      </c>
      <c r="V71" s="197">
        <v>0</v>
      </c>
      <c r="W71" s="197">
        <v>0</v>
      </c>
      <c r="X71" s="197">
        <v>2.58</v>
      </c>
      <c r="Y71" s="197">
        <v>511.74</v>
      </c>
      <c r="Z71" s="197">
        <v>4.74</v>
      </c>
      <c r="AA71" s="197">
        <v>1.58</v>
      </c>
      <c r="AB71" s="197">
        <v>0</v>
      </c>
      <c r="AC71" s="197">
        <v>19.12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9.6199999999999992</v>
      </c>
      <c r="AJ71" s="197">
        <v>0</v>
      </c>
      <c r="AK71" s="197">
        <v>0</v>
      </c>
      <c r="AL71" s="197">
        <v>0</v>
      </c>
      <c r="AM71" s="197">
        <v>34.24</v>
      </c>
      <c r="AN71" s="197">
        <v>0</v>
      </c>
      <c r="AO71" s="197">
        <v>258.38</v>
      </c>
      <c r="AP71" s="197">
        <v>0</v>
      </c>
    </row>
    <row r="72" spans="1:42">
      <c r="A72" t="s">
        <v>114</v>
      </c>
      <c r="B72" s="197">
        <v>0</v>
      </c>
      <c r="C72" s="197">
        <v>19.37</v>
      </c>
      <c r="D72" s="197">
        <v>0</v>
      </c>
      <c r="E72" s="197">
        <v>0</v>
      </c>
      <c r="F72" s="197">
        <v>30.52</v>
      </c>
      <c r="G72" s="197">
        <v>0</v>
      </c>
      <c r="H72" s="197">
        <v>0</v>
      </c>
      <c r="I72" s="197">
        <v>38.51</v>
      </c>
      <c r="J72" s="197">
        <v>0</v>
      </c>
      <c r="K72" s="197">
        <v>20.77</v>
      </c>
      <c r="L72" s="197">
        <v>-144.21</v>
      </c>
      <c r="M72" s="197">
        <v>2.54</v>
      </c>
      <c r="N72" s="197">
        <v>2.0699999999999998</v>
      </c>
      <c r="O72" s="197">
        <v>2.93</v>
      </c>
      <c r="P72" s="197">
        <v>0.82</v>
      </c>
      <c r="Q72" s="197">
        <v>0.38</v>
      </c>
      <c r="R72" s="197">
        <v>0.74</v>
      </c>
      <c r="S72" s="197">
        <v>0.46</v>
      </c>
      <c r="T72" s="197">
        <v>0</v>
      </c>
      <c r="U72" s="197">
        <v>2.48</v>
      </c>
      <c r="V72" s="197">
        <v>0</v>
      </c>
      <c r="W72" s="197">
        <v>0</v>
      </c>
      <c r="X72" s="197">
        <v>2.58</v>
      </c>
      <c r="Y72" s="197">
        <v>511.74</v>
      </c>
      <c r="Z72" s="197">
        <v>4.74</v>
      </c>
      <c r="AA72" s="197">
        <v>1.58</v>
      </c>
      <c r="AB72" s="197">
        <v>0</v>
      </c>
      <c r="AC72" s="197">
        <v>19.12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9.6199999999999992</v>
      </c>
      <c r="AJ72" s="197">
        <v>0</v>
      </c>
      <c r="AK72" s="197">
        <v>0</v>
      </c>
      <c r="AL72" s="197">
        <v>0</v>
      </c>
      <c r="AM72" s="197">
        <v>34.24</v>
      </c>
      <c r="AN72" s="197">
        <v>0</v>
      </c>
      <c r="AO72" s="197">
        <v>258.38</v>
      </c>
      <c r="AP72" s="197">
        <v>0</v>
      </c>
    </row>
    <row r="73" spans="1:42">
      <c r="A73" t="s">
        <v>115</v>
      </c>
      <c r="B73" s="197">
        <v>0</v>
      </c>
      <c r="C73" s="197">
        <v>19.420000000000002</v>
      </c>
      <c r="D73" s="197">
        <v>0</v>
      </c>
      <c r="E73" s="197">
        <v>0</v>
      </c>
      <c r="F73" s="197">
        <v>30.52</v>
      </c>
      <c r="G73" s="197">
        <v>0</v>
      </c>
      <c r="H73" s="197">
        <v>0</v>
      </c>
      <c r="I73" s="197">
        <v>38.51</v>
      </c>
      <c r="J73" s="197">
        <v>0</v>
      </c>
      <c r="K73" s="197">
        <v>20.77</v>
      </c>
      <c r="L73" s="197">
        <v>-164.43</v>
      </c>
      <c r="M73" s="197">
        <v>2.54</v>
      </c>
      <c r="N73" s="197">
        <v>2.0699999999999998</v>
      </c>
      <c r="O73" s="197">
        <v>2.93</v>
      </c>
      <c r="P73" s="197">
        <v>0.82</v>
      </c>
      <c r="Q73" s="197">
        <v>0.38</v>
      </c>
      <c r="R73" s="197">
        <v>0.74</v>
      </c>
      <c r="S73" s="197">
        <v>0.46</v>
      </c>
      <c r="T73" s="197">
        <v>0</v>
      </c>
      <c r="U73" s="197">
        <v>2.48</v>
      </c>
      <c r="V73" s="197">
        <v>0</v>
      </c>
      <c r="W73" s="197">
        <v>0</v>
      </c>
      <c r="X73" s="197">
        <v>2.58</v>
      </c>
      <c r="Y73" s="197">
        <v>511.74</v>
      </c>
      <c r="Z73" s="197">
        <v>4.74</v>
      </c>
      <c r="AA73" s="197">
        <v>1.58</v>
      </c>
      <c r="AB73" s="197">
        <v>0</v>
      </c>
      <c r="AC73" s="197">
        <v>19.12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9.6199999999999992</v>
      </c>
      <c r="AJ73" s="197">
        <v>0</v>
      </c>
      <c r="AK73" s="197">
        <v>0.97</v>
      </c>
      <c r="AL73" s="197">
        <v>0</v>
      </c>
      <c r="AM73" s="197">
        <v>34.24</v>
      </c>
      <c r="AN73" s="197">
        <v>0</v>
      </c>
      <c r="AO73" s="197">
        <v>258.38</v>
      </c>
      <c r="AP73" s="197">
        <v>0</v>
      </c>
    </row>
    <row r="74" spans="1:42">
      <c r="A74" t="s">
        <v>116</v>
      </c>
      <c r="B74" s="197">
        <v>0</v>
      </c>
      <c r="C74" s="197">
        <v>19.420000000000002</v>
      </c>
      <c r="D74" s="197">
        <v>0</v>
      </c>
      <c r="E74" s="197">
        <v>0</v>
      </c>
      <c r="F74" s="197">
        <v>30.52</v>
      </c>
      <c r="G74" s="197">
        <v>0</v>
      </c>
      <c r="H74" s="197">
        <v>0</v>
      </c>
      <c r="I74" s="197">
        <v>38.51</v>
      </c>
      <c r="J74" s="197">
        <v>0</v>
      </c>
      <c r="K74" s="197">
        <v>20.77</v>
      </c>
      <c r="L74" s="197">
        <v>-164.43</v>
      </c>
      <c r="M74" s="197">
        <v>2.54</v>
      </c>
      <c r="N74" s="197">
        <v>2.0699999999999998</v>
      </c>
      <c r="O74" s="197">
        <v>2.93</v>
      </c>
      <c r="P74" s="197">
        <v>0.82</v>
      </c>
      <c r="Q74" s="197">
        <v>0.38</v>
      </c>
      <c r="R74" s="197">
        <v>0.74</v>
      </c>
      <c r="S74" s="197">
        <v>0.46</v>
      </c>
      <c r="T74" s="197">
        <v>0</v>
      </c>
      <c r="U74" s="197">
        <v>2.48</v>
      </c>
      <c r="V74" s="197">
        <v>0</v>
      </c>
      <c r="W74" s="197">
        <v>0</v>
      </c>
      <c r="X74" s="197">
        <v>2.58</v>
      </c>
      <c r="Y74" s="197">
        <v>511.74</v>
      </c>
      <c r="Z74" s="197">
        <v>4.74</v>
      </c>
      <c r="AA74" s="197">
        <v>1.58</v>
      </c>
      <c r="AB74" s="197">
        <v>0</v>
      </c>
      <c r="AC74" s="197">
        <v>19.12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9.6199999999999992</v>
      </c>
      <c r="AJ74" s="197">
        <v>0</v>
      </c>
      <c r="AK74" s="197">
        <v>0</v>
      </c>
      <c r="AL74" s="197">
        <v>0</v>
      </c>
      <c r="AM74" s="197">
        <v>34.24</v>
      </c>
      <c r="AN74" s="197">
        <v>0</v>
      </c>
      <c r="AO74" s="197">
        <v>258.38</v>
      </c>
      <c r="AP74" s="197">
        <v>0</v>
      </c>
    </row>
    <row r="75" spans="1:42">
      <c r="A75" t="s">
        <v>117</v>
      </c>
      <c r="B75" s="197">
        <v>0</v>
      </c>
      <c r="C75" s="197">
        <v>19.420000000000002</v>
      </c>
      <c r="D75" s="197">
        <v>0</v>
      </c>
      <c r="E75" s="197">
        <v>0</v>
      </c>
      <c r="F75" s="197">
        <v>30.52</v>
      </c>
      <c r="G75" s="197">
        <v>0</v>
      </c>
      <c r="H75" s="197">
        <v>0</v>
      </c>
      <c r="I75" s="197">
        <v>38.51</v>
      </c>
      <c r="J75" s="197">
        <v>0</v>
      </c>
      <c r="K75" s="197">
        <v>20.77</v>
      </c>
      <c r="L75" s="197">
        <v>-164.43</v>
      </c>
      <c r="M75" s="197">
        <v>2.54</v>
      </c>
      <c r="N75" s="197">
        <v>2.0699999999999998</v>
      </c>
      <c r="O75" s="197">
        <v>2.93</v>
      </c>
      <c r="P75" s="197">
        <v>0.82</v>
      </c>
      <c r="Q75" s="197">
        <v>0.38</v>
      </c>
      <c r="R75" s="197">
        <v>0.74</v>
      </c>
      <c r="S75" s="197">
        <v>0.46</v>
      </c>
      <c r="T75" s="197">
        <v>0</v>
      </c>
      <c r="U75" s="197">
        <v>2.48</v>
      </c>
      <c r="V75" s="197">
        <v>0</v>
      </c>
      <c r="W75" s="197">
        <v>0</v>
      </c>
      <c r="X75" s="197">
        <v>2.58</v>
      </c>
      <c r="Y75" s="197">
        <v>511.74</v>
      </c>
      <c r="Z75" s="197">
        <v>4.74</v>
      </c>
      <c r="AA75" s="197">
        <v>1.58</v>
      </c>
      <c r="AB75" s="197">
        <v>0</v>
      </c>
      <c r="AC75" s="197">
        <v>19.12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9.6199999999999992</v>
      </c>
      <c r="AJ75" s="197">
        <v>0</v>
      </c>
      <c r="AK75" s="197">
        <v>0</v>
      </c>
      <c r="AL75" s="197">
        <v>0</v>
      </c>
      <c r="AM75" s="197">
        <v>34.24</v>
      </c>
      <c r="AN75" s="197">
        <v>0</v>
      </c>
      <c r="AO75" s="197">
        <v>258.38</v>
      </c>
      <c r="AP75" s="197">
        <v>0</v>
      </c>
    </row>
    <row r="76" spans="1:42">
      <c r="A76" t="s">
        <v>118</v>
      </c>
      <c r="B76" s="197">
        <v>0</v>
      </c>
      <c r="C76" s="197">
        <v>19.420000000000002</v>
      </c>
      <c r="D76" s="197">
        <v>0</v>
      </c>
      <c r="E76" s="197">
        <v>0</v>
      </c>
      <c r="F76" s="197">
        <v>30.52</v>
      </c>
      <c r="G76" s="197">
        <v>0</v>
      </c>
      <c r="H76" s="197">
        <v>0</v>
      </c>
      <c r="I76" s="197">
        <v>38.51</v>
      </c>
      <c r="J76" s="197">
        <v>0</v>
      </c>
      <c r="K76" s="197">
        <v>20.77</v>
      </c>
      <c r="L76" s="197">
        <v>-164.43</v>
      </c>
      <c r="M76" s="197">
        <v>2.54</v>
      </c>
      <c r="N76" s="197">
        <v>2.0699999999999998</v>
      </c>
      <c r="O76" s="197">
        <v>2.93</v>
      </c>
      <c r="P76" s="197">
        <v>0.82</v>
      </c>
      <c r="Q76" s="197">
        <v>0.38</v>
      </c>
      <c r="R76" s="197">
        <v>0.74</v>
      </c>
      <c r="S76" s="197">
        <v>0.46</v>
      </c>
      <c r="T76" s="197">
        <v>0</v>
      </c>
      <c r="U76" s="197">
        <v>2.48</v>
      </c>
      <c r="V76" s="197">
        <v>0</v>
      </c>
      <c r="W76" s="197">
        <v>0</v>
      </c>
      <c r="X76" s="197">
        <v>2.58</v>
      </c>
      <c r="Y76" s="197">
        <v>511.74</v>
      </c>
      <c r="Z76" s="197">
        <v>4.74</v>
      </c>
      <c r="AA76" s="197">
        <v>1.58</v>
      </c>
      <c r="AB76" s="197">
        <v>0</v>
      </c>
      <c r="AC76" s="197">
        <v>19.12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9.6199999999999992</v>
      </c>
      <c r="AJ76" s="197">
        <v>0</v>
      </c>
      <c r="AK76" s="197">
        <v>0</v>
      </c>
      <c r="AL76" s="197">
        <v>0</v>
      </c>
      <c r="AM76" s="197">
        <v>34.24</v>
      </c>
      <c r="AN76" s="197">
        <v>0</v>
      </c>
      <c r="AO76" s="197">
        <v>258.38</v>
      </c>
      <c r="AP76" s="197">
        <v>0</v>
      </c>
    </row>
    <row r="77" spans="1:42">
      <c r="A77" t="s">
        <v>119</v>
      </c>
      <c r="B77" s="197">
        <v>0</v>
      </c>
      <c r="C77" s="197">
        <v>19.420000000000002</v>
      </c>
      <c r="D77" s="197">
        <v>0</v>
      </c>
      <c r="E77" s="197">
        <v>0</v>
      </c>
      <c r="F77" s="197">
        <v>30.52</v>
      </c>
      <c r="G77" s="197">
        <v>0</v>
      </c>
      <c r="H77" s="197">
        <v>0</v>
      </c>
      <c r="I77" s="197">
        <v>38.51</v>
      </c>
      <c r="J77" s="197">
        <v>0</v>
      </c>
      <c r="K77" s="197">
        <v>20.77</v>
      </c>
      <c r="L77" s="197">
        <v>-164.43</v>
      </c>
      <c r="M77" s="197">
        <v>2.54</v>
      </c>
      <c r="N77" s="197">
        <v>2.0699999999999998</v>
      </c>
      <c r="O77" s="197">
        <v>2.93</v>
      </c>
      <c r="P77" s="197">
        <v>0.82</v>
      </c>
      <c r="Q77" s="197">
        <v>0.38</v>
      </c>
      <c r="R77" s="197">
        <v>0.74</v>
      </c>
      <c r="S77" s="197">
        <v>0.46</v>
      </c>
      <c r="T77" s="197">
        <v>0</v>
      </c>
      <c r="U77" s="197">
        <v>2.48</v>
      </c>
      <c r="V77" s="197">
        <v>0</v>
      </c>
      <c r="W77" s="197">
        <v>0</v>
      </c>
      <c r="X77" s="197">
        <v>2.58</v>
      </c>
      <c r="Y77" s="197">
        <v>511.74</v>
      </c>
      <c r="Z77" s="197">
        <v>4.74</v>
      </c>
      <c r="AA77" s="197">
        <v>1.58</v>
      </c>
      <c r="AB77" s="197">
        <v>0</v>
      </c>
      <c r="AC77" s="197">
        <v>19.12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9.6199999999999992</v>
      </c>
      <c r="AJ77" s="197">
        <v>0</v>
      </c>
      <c r="AK77" s="197">
        <v>0.32</v>
      </c>
      <c r="AL77" s="197">
        <v>0</v>
      </c>
      <c r="AM77" s="197">
        <v>34.24</v>
      </c>
      <c r="AN77" s="197">
        <v>0</v>
      </c>
      <c r="AO77" s="197">
        <v>258.38</v>
      </c>
      <c r="AP77" s="197">
        <v>0</v>
      </c>
    </row>
    <row r="78" spans="1:42">
      <c r="A78" t="s">
        <v>120</v>
      </c>
      <c r="B78" s="197">
        <v>0</v>
      </c>
      <c r="C78" s="197">
        <v>19.420000000000002</v>
      </c>
      <c r="D78" s="197">
        <v>0</v>
      </c>
      <c r="E78" s="197">
        <v>0</v>
      </c>
      <c r="F78" s="197">
        <v>30.52</v>
      </c>
      <c r="G78" s="197">
        <v>0</v>
      </c>
      <c r="H78" s="197">
        <v>0</v>
      </c>
      <c r="I78" s="197">
        <v>38.51</v>
      </c>
      <c r="J78" s="197">
        <v>0</v>
      </c>
      <c r="K78" s="197">
        <v>20.77</v>
      </c>
      <c r="L78" s="197">
        <v>-164.43</v>
      </c>
      <c r="M78" s="197">
        <v>2.54</v>
      </c>
      <c r="N78" s="197">
        <v>2.0699999999999998</v>
      </c>
      <c r="O78" s="197">
        <v>2.93</v>
      </c>
      <c r="P78" s="197">
        <v>0.82</v>
      </c>
      <c r="Q78" s="197">
        <v>0.38</v>
      </c>
      <c r="R78" s="197">
        <v>0.74</v>
      </c>
      <c r="S78" s="197">
        <v>0.46</v>
      </c>
      <c r="T78" s="197">
        <v>0</v>
      </c>
      <c r="U78" s="197">
        <v>2.48</v>
      </c>
      <c r="V78" s="197">
        <v>0</v>
      </c>
      <c r="W78" s="197">
        <v>0</v>
      </c>
      <c r="X78" s="197">
        <v>2.58</v>
      </c>
      <c r="Y78" s="197">
        <v>511.74</v>
      </c>
      <c r="Z78" s="197">
        <v>4.74</v>
      </c>
      <c r="AA78" s="197">
        <v>1.58</v>
      </c>
      <c r="AB78" s="197">
        <v>0</v>
      </c>
      <c r="AC78" s="197">
        <v>19.12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9.6199999999999992</v>
      </c>
      <c r="AJ78" s="197">
        <v>0</v>
      </c>
      <c r="AK78" s="197">
        <v>0.65</v>
      </c>
      <c r="AL78" s="197">
        <v>0</v>
      </c>
      <c r="AM78" s="197">
        <v>34.24</v>
      </c>
      <c r="AN78" s="197">
        <v>0</v>
      </c>
      <c r="AO78" s="197">
        <v>258.38</v>
      </c>
      <c r="AP78" s="197">
        <v>0</v>
      </c>
    </row>
    <row r="79" spans="1:42">
      <c r="A79" t="s">
        <v>121</v>
      </c>
      <c r="B79" s="197">
        <v>0</v>
      </c>
      <c r="C79" s="197">
        <v>19.46</v>
      </c>
      <c r="D79" s="197">
        <v>0</v>
      </c>
      <c r="E79" s="197">
        <v>0</v>
      </c>
      <c r="F79" s="197">
        <v>30.52</v>
      </c>
      <c r="G79" s="197">
        <v>0</v>
      </c>
      <c r="H79" s="197">
        <v>0</v>
      </c>
      <c r="I79" s="197">
        <v>38.51</v>
      </c>
      <c r="J79" s="197">
        <v>0</v>
      </c>
      <c r="K79" s="197">
        <v>20.77</v>
      </c>
      <c r="L79" s="197">
        <v>-164.43</v>
      </c>
      <c r="M79" s="197">
        <v>2.54</v>
      </c>
      <c r="N79" s="197">
        <v>2.0699999999999998</v>
      </c>
      <c r="O79" s="197">
        <v>2.93</v>
      </c>
      <c r="P79" s="197">
        <v>0.82</v>
      </c>
      <c r="Q79" s="197">
        <v>0.38</v>
      </c>
      <c r="R79" s="197">
        <v>0.74</v>
      </c>
      <c r="S79" s="197">
        <v>0.46</v>
      </c>
      <c r="T79" s="197">
        <v>0</v>
      </c>
      <c r="U79" s="197">
        <v>2.48</v>
      </c>
      <c r="V79" s="197">
        <v>0</v>
      </c>
      <c r="W79" s="197">
        <v>0</v>
      </c>
      <c r="X79" s="197">
        <v>2.58</v>
      </c>
      <c r="Y79" s="197">
        <v>511.74</v>
      </c>
      <c r="Z79" s="197">
        <v>4.74</v>
      </c>
      <c r="AA79" s="197">
        <v>1.58</v>
      </c>
      <c r="AB79" s="197">
        <v>0</v>
      </c>
      <c r="AC79" s="197">
        <v>19.12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8.1999999999999993</v>
      </c>
      <c r="AJ79" s="197">
        <v>0</v>
      </c>
      <c r="AK79" s="197">
        <v>3.51</v>
      </c>
      <c r="AL79" s="197">
        <v>0</v>
      </c>
      <c r="AM79" s="197">
        <v>34.24</v>
      </c>
      <c r="AN79" s="197">
        <v>0</v>
      </c>
      <c r="AO79" s="197">
        <v>258.38</v>
      </c>
      <c r="AP79" s="197">
        <v>0</v>
      </c>
    </row>
    <row r="80" spans="1:42">
      <c r="A80" t="s">
        <v>122</v>
      </c>
      <c r="B80" s="197">
        <v>0</v>
      </c>
      <c r="C80" s="197">
        <v>19.46</v>
      </c>
      <c r="D80" s="197">
        <v>0</v>
      </c>
      <c r="E80" s="197">
        <v>0</v>
      </c>
      <c r="F80" s="197">
        <v>30.52</v>
      </c>
      <c r="G80" s="197">
        <v>0</v>
      </c>
      <c r="H80" s="197">
        <v>0</v>
      </c>
      <c r="I80" s="197">
        <v>38.99</v>
      </c>
      <c r="J80" s="197">
        <v>0</v>
      </c>
      <c r="K80" s="197">
        <v>20.77</v>
      </c>
      <c r="L80" s="197">
        <v>-164.43</v>
      </c>
      <c r="M80" s="197">
        <v>2.54</v>
      </c>
      <c r="N80" s="197">
        <v>2.0699999999999998</v>
      </c>
      <c r="O80" s="197">
        <v>2.93</v>
      </c>
      <c r="P80" s="197">
        <v>0.82</v>
      </c>
      <c r="Q80" s="197">
        <v>0.38</v>
      </c>
      <c r="R80" s="197">
        <v>0.74</v>
      </c>
      <c r="S80" s="197">
        <v>0.46</v>
      </c>
      <c r="T80" s="197">
        <v>0</v>
      </c>
      <c r="U80" s="197">
        <v>2.48</v>
      </c>
      <c r="V80" s="197">
        <v>0</v>
      </c>
      <c r="W80" s="197">
        <v>0</v>
      </c>
      <c r="X80" s="197">
        <v>2.58</v>
      </c>
      <c r="Y80" s="197">
        <v>511.74</v>
      </c>
      <c r="Z80" s="197">
        <v>4.74</v>
      </c>
      <c r="AA80" s="197">
        <v>1.58</v>
      </c>
      <c r="AB80" s="197">
        <v>0</v>
      </c>
      <c r="AC80" s="197">
        <v>19.12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8.1999999999999993</v>
      </c>
      <c r="AJ80" s="197">
        <v>0</v>
      </c>
      <c r="AK80" s="197">
        <v>1.62</v>
      </c>
      <c r="AL80" s="197">
        <v>0</v>
      </c>
      <c r="AM80" s="197">
        <v>34.24</v>
      </c>
      <c r="AN80" s="197">
        <v>0</v>
      </c>
      <c r="AO80" s="197">
        <v>258.38</v>
      </c>
      <c r="AP80" s="197">
        <v>0</v>
      </c>
    </row>
    <row r="81" spans="1:42">
      <c r="A81" t="s">
        <v>123</v>
      </c>
      <c r="B81" s="197">
        <v>0</v>
      </c>
      <c r="C81" s="197">
        <v>19.46</v>
      </c>
      <c r="D81" s="197">
        <v>0</v>
      </c>
      <c r="E81" s="197">
        <v>0</v>
      </c>
      <c r="F81" s="197">
        <v>30.52</v>
      </c>
      <c r="G81" s="197">
        <v>0</v>
      </c>
      <c r="H81" s="197">
        <v>0</v>
      </c>
      <c r="I81" s="197">
        <v>38.99</v>
      </c>
      <c r="J81" s="197">
        <v>0</v>
      </c>
      <c r="K81" s="197">
        <v>20.77</v>
      </c>
      <c r="L81" s="197">
        <v>-184.44</v>
      </c>
      <c r="M81" s="197">
        <v>2.54</v>
      </c>
      <c r="N81" s="197">
        <v>2.0699999999999998</v>
      </c>
      <c r="O81" s="197">
        <v>2.93</v>
      </c>
      <c r="P81" s="197">
        <v>0.82</v>
      </c>
      <c r="Q81" s="197">
        <v>0.38</v>
      </c>
      <c r="R81" s="197">
        <v>0.74</v>
      </c>
      <c r="S81" s="197">
        <v>0.46</v>
      </c>
      <c r="T81" s="197">
        <v>0</v>
      </c>
      <c r="U81" s="197">
        <v>2.38</v>
      </c>
      <c r="V81" s="197">
        <v>0</v>
      </c>
      <c r="W81" s="197">
        <v>0</v>
      </c>
      <c r="X81" s="197">
        <v>2.59</v>
      </c>
      <c r="Y81" s="197">
        <v>511.74</v>
      </c>
      <c r="Z81" s="197">
        <v>3.46</v>
      </c>
      <c r="AA81" s="197">
        <v>1.3</v>
      </c>
      <c r="AB81" s="197">
        <v>0</v>
      </c>
      <c r="AC81" s="197">
        <v>19.12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8.1999999999999993</v>
      </c>
      <c r="AJ81" s="197">
        <v>0</v>
      </c>
      <c r="AK81" s="197">
        <v>0.2</v>
      </c>
      <c r="AL81" s="197">
        <v>0</v>
      </c>
      <c r="AM81" s="197">
        <v>34.24</v>
      </c>
      <c r="AN81" s="197">
        <v>0</v>
      </c>
      <c r="AO81" s="197">
        <v>258.38</v>
      </c>
      <c r="AP81" s="197">
        <v>0</v>
      </c>
    </row>
    <row r="82" spans="1:42">
      <c r="A82" t="s">
        <v>124</v>
      </c>
      <c r="B82" s="197">
        <v>0</v>
      </c>
      <c r="C82" s="197">
        <v>19.46</v>
      </c>
      <c r="D82" s="197">
        <v>0</v>
      </c>
      <c r="E82" s="197">
        <v>0</v>
      </c>
      <c r="F82" s="197">
        <v>30.52</v>
      </c>
      <c r="G82" s="197">
        <v>0</v>
      </c>
      <c r="H82" s="197">
        <v>0</v>
      </c>
      <c r="I82" s="197">
        <v>38.99</v>
      </c>
      <c r="J82" s="197">
        <v>0</v>
      </c>
      <c r="K82" s="197">
        <v>20.77</v>
      </c>
      <c r="L82" s="197">
        <v>-176.43</v>
      </c>
      <c r="M82" s="197">
        <v>2.54</v>
      </c>
      <c r="N82" s="197">
        <v>2.0699999999999998</v>
      </c>
      <c r="O82" s="197">
        <v>2.93</v>
      </c>
      <c r="P82" s="197">
        <v>0.82</v>
      </c>
      <c r="Q82" s="197">
        <v>0.38</v>
      </c>
      <c r="R82" s="197">
        <v>0.74</v>
      </c>
      <c r="S82" s="197">
        <v>0.46</v>
      </c>
      <c r="T82" s="197">
        <v>0</v>
      </c>
      <c r="U82" s="197">
        <v>2.2799999999999998</v>
      </c>
      <c r="V82" s="197">
        <v>0</v>
      </c>
      <c r="W82" s="197">
        <v>0</v>
      </c>
      <c r="X82" s="197">
        <v>2.59</v>
      </c>
      <c r="Y82" s="197">
        <v>511.74</v>
      </c>
      <c r="Z82" s="197">
        <v>3.46</v>
      </c>
      <c r="AA82" s="197">
        <v>1.3</v>
      </c>
      <c r="AB82" s="197">
        <v>0</v>
      </c>
      <c r="AC82" s="197">
        <v>19.12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8.1999999999999993</v>
      </c>
      <c r="AJ82" s="197">
        <v>0</v>
      </c>
      <c r="AK82" s="197">
        <v>0.2</v>
      </c>
      <c r="AL82" s="197">
        <v>0</v>
      </c>
      <c r="AM82" s="197">
        <v>34.24</v>
      </c>
      <c r="AN82" s="197">
        <v>0</v>
      </c>
      <c r="AO82" s="197">
        <v>258.38</v>
      </c>
      <c r="AP82" s="197">
        <v>0</v>
      </c>
    </row>
    <row r="83" spans="1:42">
      <c r="A83" t="s">
        <v>125</v>
      </c>
      <c r="B83" s="197">
        <v>0</v>
      </c>
      <c r="C83" s="197">
        <v>19.46</v>
      </c>
      <c r="D83" s="197">
        <v>0</v>
      </c>
      <c r="E83" s="197">
        <v>0</v>
      </c>
      <c r="F83" s="197">
        <v>30.52</v>
      </c>
      <c r="G83" s="197">
        <v>0</v>
      </c>
      <c r="H83" s="197">
        <v>0</v>
      </c>
      <c r="I83" s="197">
        <v>38.99</v>
      </c>
      <c r="J83" s="197">
        <v>0</v>
      </c>
      <c r="K83" s="197">
        <v>20.77</v>
      </c>
      <c r="L83" s="197">
        <v>-179.43</v>
      </c>
      <c r="M83" s="197">
        <v>2.54</v>
      </c>
      <c r="N83" s="197">
        <v>2.0699999999999998</v>
      </c>
      <c r="O83" s="197">
        <v>2.93</v>
      </c>
      <c r="P83" s="197">
        <v>0.82</v>
      </c>
      <c r="Q83" s="197">
        <v>0.38</v>
      </c>
      <c r="R83" s="197">
        <v>0.74</v>
      </c>
      <c r="S83" s="197">
        <v>0.46</v>
      </c>
      <c r="T83" s="197">
        <v>0</v>
      </c>
      <c r="U83" s="197">
        <v>2.0699999999999998</v>
      </c>
      <c r="V83" s="197">
        <v>0</v>
      </c>
      <c r="W83" s="197">
        <v>0</v>
      </c>
      <c r="X83" s="197">
        <v>2.59</v>
      </c>
      <c r="Y83" s="197">
        <v>511.74</v>
      </c>
      <c r="Z83" s="197">
        <v>3.46</v>
      </c>
      <c r="AA83" s="197">
        <v>1.3</v>
      </c>
      <c r="AB83" s="197">
        <v>0</v>
      </c>
      <c r="AC83" s="197">
        <v>19.12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8.1999999999999993</v>
      </c>
      <c r="AJ83" s="197">
        <v>0</v>
      </c>
      <c r="AK83" s="197">
        <v>0.27</v>
      </c>
      <c r="AL83" s="197">
        <v>0</v>
      </c>
      <c r="AM83" s="197">
        <v>34.24</v>
      </c>
      <c r="AN83" s="197">
        <v>0</v>
      </c>
      <c r="AO83" s="197">
        <v>258.38</v>
      </c>
      <c r="AP83" s="197">
        <v>0</v>
      </c>
    </row>
    <row r="84" spans="1:42">
      <c r="A84" t="s">
        <v>126</v>
      </c>
      <c r="B84" s="197">
        <v>0</v>
      </c>
      <c r="C84" s="197">
        <v>19.46</v>
      </c>
      <c r="D84" s="197">
        <v>0</v>
      </c>
      <c r="E84" s="197">
        <v>0</v>
      </c>
      <c r="F84" s="197">
        <v>30.52</v>
      </c>
      <c r="G84" s="197">
        <v>0</v>
      </c>
      <c r="H84" s="197">
        <v>0</v>
      </c>
      <c r="I84" s="197">
        <v>38.99</v>
      </c>
      <c r="J84" s="197">
        <v>0</v>
      </c>
      <c r="K84" s="197">
        <v>20.77</v>
      </c>
      <c r="L84" s="197">
        <v>-186.23</v>
      </c>
      <c r="M84" s="197">
        <v>2.54</v>
      </c>
      <c r="N84" s="197">
        <v>2.0699999999999998</v>
      </c>
      <c r="O84" s="197">
        <v>2.93</v>
      </c>
      <c r="P84" s="197">
        <v>0.82</v>
      </c>
      <c r="Q84" s="197">
        <v>0.38</v>
      </c>
      <c r="R84" s="197">
        <v>0.74</v>
      </c>
      <c r="S84" s="197">
        <v>0.46</v>
      </c>
      <c r="T84" s="197">
        <v>0</v>
      </c>
      <c r="U84" s="197">
        <v>2.0699999999999998</v>
      </c>
      <c r="V84" s="197">
        <v>0</v>
      </c>
      <c r="W84" s="197">
        <v>0</v>
      </c>
      <c r="X84" s="197">
        <v>2.59</v>
      </c>
      <c r="Y84" s="197">
        <v>511.74</v>
      </c>
      <c r="Z84" s="197">
        <v>3.46</v>
      </c>
      <c r="AA84" s="197">
        <v>1.3</v>
      </c>
      <c r="AB84" s="197">
        <v>0</v>
      </c>
      <c r="AC84" s="197">
        <v>19.12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8.1999999999999993</v>
      </c>
      <c r="AJ84" s="197">
        <v>0</v>
      </c>
      <c r="AK84" s="197">
        <v>0.27</v>
      </c>
      <c r="AL84" s="197">
        <v>0</v>
      </c>
      <c r="AM84" s="197">
        <v>34.24</v>
      </c>
      <c r="AN84" s="197">
        <v>0</v>
      </c>
      <c r="AO84" s="197">
        <v>258.38</v>
      </c>
      <c r="AP84" s="197">
        <v>0</v>
      </c>
    </row>
    <row r="85" spans="1:42">
      <c r="A85" t="s">
        <v>127</v>
      </c>
      <c r="B85" s="197">
        <v>0</v>
      </c>
      <c r="C85" s="197">
        <v>19.46</v>
      </c>
      <c r="D85" s="197">
        <v>0</v>
      </c>
      <c r="E85" s="197">
        <v>0</v>
      </c>
      <c r="F85" s="197">
        <v>30.52</v>
      </c>
      <c r="G85" s="197">
        <v>0</v>
      </c>
      <c r="H85" s="197">
        <v>0</v>
      </c>
      <c r="I85" s="197">
        <v>38.99</v>
      </c>
      <c r="J85" s="197">
        <v>0</v>
      </c>
      <c r="K85" s="197">
        <v>20.77</v>
      </c>
      <c r="L85" s="197">
        <v>-190.02</v>
      </c>
      <c r="M85" s="197">
        <v>2.54</v>
      </c>
      <c r="N85" s="197">
        <v>2.0699999999999998</v>
      </c>
      <c r="O85" s="197">
        <v>2.93</v>
      </c>
      <c r="P85" s="197">
        <v>0.82</v>
      </c>
      <c r="Q85" s="197">
        <v>0</v>
      </c>
      <c r="R85" s="197">
        <v>0.74</v>
      </c>
      <c r="S85" s="197">
        <v>0.46</v>
      </c>
      <c r="T85" s="197">
        <v>0</v>
      </c>
      <c r="U85" s="197">
        <v>2.0699999999999998</v>
      </c>
      <c r="V85" s="197">
        <v>0</v>
      </c>
      <c r="W85" s="197">
        <v>0</v>
      </c>
      <c r="X85" s="197">
        <v>2.59</v>
      </c>
      <c r="Y85" s="197">
        <v>511.74</v>
      </c>
      <c r="Z85" s="197">
        <v>3.46</v>
      </c>
      <c r="AA85" s="197">
        <v>1.3</v>
      </c>
      <c r="AB85" s="197">
        <v>0</v>
      </c>
      <c r="AC85" s="197">
        <v>19.12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8.1999999999999993</v>
      </c>
      <c r="AJ85" s="197">
        <v>0</v>
      </c>
      <c r="AK85" s="197">
        <v>0</v>
      </c>
      <c r="AL85" s="197">
        <v>0</v>
      </c>
      <c r="AM85" s="197">
        <v>34.24</v>
      </c>
      <c r="AN85" s="197">
        <v>0</v>
      </c>
      <c r="AO85" s="197">
        <v>258.38</v>
      </c>
      <c r="AP85" s="197">
        <v>0</v>
      </c>
    </row>
    <row r="86" spans="1:42">
      <c r="A86" t="s">
        <v>128</v>
      </c>
      <c r="B86" s="197">
        <v>0</v>
      </c>
      <c r="C86" s="197">
        <v>19.46</v>
      </c>
      <c r="D86" s="197">
        <v>0</v>
      </c>
      <c r="E86" s="197">
        <v>0</v>
      </c>
      <c r="F86" s="197">
        <v>30.52</v>
      </c>
      <c r="G86" s="197">
        <v>0</v>
      </c>
      <c r="H86" s="197">
        <v>0</v>
      </c>
      <c r="I86" s="197">
        <v>38.99</v>
      </c>
      <c r="J86" s="197">
        <v>0</v>
      </c>
      <c r="K86" s="197">
        <v>20.77</v>
      </c>
      <c r="L86" s="197">
        <v>-191.57</v>
      </c>
      <c r="M86" s="197">
        <v>2.54</v>
      </c>
      <c r="N86" s="197">
        <v>2.0699999999999998</v>
      </c>
      <c r="O86" s="197">
        <v>2.93</v>
      </c>
      <c r="P86" s="197">
        <v>0.82</v>
      </c>
      <c r="Q86" s="197">
        <v>0</v>
      </c>
      <c r="R86" s="197">
        <v>0.74</v>
      </c>
      <c r="S86" s="197">
        <v>0.46</v>
      </c>
      <c r="T86" s="197">
        <v>0</v>
      </c>
      <c r="U86" s="197">
        <v>2.0699999999999998</v>
      </c>
      <c r="V86" s="197">
        <v>0</v>
      </c>
      <c r="W86" s="197">
        <v>0</v>
      </c>
      <c r="X86" s="197">
        <v>2.59</v>
      </c>
      <c r="Y86" s="197">
        <v>511.74</v>
      </c>
      <c r="Z86" s="197">
        <v>3.46</v>
      </c>
      <c r="AA86" s="197">
        <v>1.3</v>
      </c>
      <c r="AB86" s="197">
        <v>0</v>
      </c>
      <c r="AC86" s="197">
        <v>19.12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8.1999999999999993</v>
      </c>
      <c r="AJ86" s="197">
        <v>0</v>
      </c>
      <c r="AK86" s="197">
        <v>0</v>
      </c>
      <c r="AL86" s="197">
        <v>0</v>
      </c>
      <c r="AM86" s="197">
        <v>34.24</v>
      </c>
      <c r="AN86" s="197">
        <v>0</v>
      </c>
      <c r="AO86" s="197">
        <v>258.38</v>
      </c>
      <c r="AP86" s="197">
        <v>0</v>
      </c>
    </row>
    <row r="87" spans="1:42">
      <c r="A87" t="s">
        <v>129</v>
      </c>
      <c r="B87" s="197">
        <v>0</v>
      </c>
      <c r="C87" s="197">
        <v>19.46</v>
      </c>
      <c r="D87" s="197">
        <v>0</v>
      </c>
      <c r="E87" s="197">
        <v>0</v>
      </c>
      <c r="F87" s="197">
        <v>30.52</v>
      </c>
      <c r="G87" s="197">
        <v>0</v>
      </c>
      <c r="H87" s="197">
        <v>0</v>
      </c>
      <c r="I87" s="197">
        <v>38.99</v>
      </c>
      <c r="J87" s="197">
        <v>0</v>
      </c>
      <c r="K87" s="197">
        <v>20.77</v>
      </c>
      <c r="L87" s="197">
        <v>-191.6</v>
      </c>
      <c r="M87" s="197">
        <v>4.9800000000000004</v>
      </c>
      <c r="N87" s="197">
        <v>2.0699999999999998</v>
      </c>
      <c r="O87" s="197">
        <v>2.93</v>
      </c>
      <c r="P87" s="197">
        <v>1.61</v>
      </c>
      <c r="Q87" s="197">
        <v>0.75</v>
      </c>
      <c r="R87" s="197">
        <v>1.45</v>
      </c>
      <c r="S87" s="197">
        <v>0.67</v>
      </c>
      <c r="T87" s="197">
        <v>0</v>
      </c>
      <c r="U87" s="197">
        <v>2.0699999999999998</v>
      </c>
      <c r="V87" s="197">
        <v>0</v>
      </c>
      <c r="W87" s="197">
        <v>0</v>
      </c>
      <c r="X87" s="197">
        <v>5.07</v>
      </c>
      <c r="Y87" s="197">
        <v>511.74</v>
      </c>
      <c r="Z87" s="197">
        <v>4.74</v>
      </c>
      <c r="AA87" s="197">
        <v>1.58</v>
      </c>
      <c r="AB87" s="197">
        <v>0</v>
      </c>
      <c r="AC87" s="197">
        <v>19.12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8.1999999999999993</v>
      </c>
      <c r="AJ87" s="197">
        <v>0</v>
      </c>
      <c r="AK87" s="197">
        <v>0</v>
      </c>
      <c r="AL87" s="197">
        <v>0</v>
      </c>
      <c r="AM87" s="197">
        <v>34.24</v>
      </c>
      <c r="AN87" s="197">
        <v>0</v>
      </c>
      <c r="AO87" s="197">
        <v>258.38</v>
      </c>
      <c r="AP87" s="197">
        <v>0</v>
      </c>
    </row>
    <row r="88" spans="1:42">
      <c r="A88" t="s">
        <v>130</v>
      </c>
      <c r="B88" s="197">
        <v>0</v>
      </c>
      <c r="C88" s="197">
        <v>19.600000000000001</v>
      </c>
      <c r="D88" s="197">
        <v>0</v>
      </c>
      <c r="E88" s="197">
        <v>0</v>
      </c>
      <c r="F88" s="197">
        <v>30.52</v>
      </c>
      <c r="G88" s="197">
        <v>0</v>
      </c>
      <c r="H88" s="197">
        <v>0</v>
      </c>
      <c r="I88" s="197">
        <v>38.99</v>
      </c>
      <c r="J88" s="197">
        <v>0</v>
      </c>
      <c r="K88" s="197">
        <v>20.77</v>
      </c>
      <c r="L88" s="197">
        <v>-191.6</v>
      </c>
      <c r="M88" s="197">
        <v>4.9800000000000004</v>
      </c>
      <c r="N88" s="197">
        <v>2.0699999999999998</v>
      </c>
      <c r="O88" s="197">
        <v>2.93</v>
      </c>
      <c r="P88" s="197">
        <v>1.61</v>
      </c>
      <c r="Q88" s="197">
        <v>0.75</v>
      </c>
      <c r="R88" s="197">
        <v>1.45</v>
      </c>
      <c r="S88" s="197">
        <v>0.67</v>
      </c>
      <c r="T88" s="197">
        <v>0</v>
      </c>
      <c r="U88" s="197">
        <v>2.0699999999999998</v>
      </c>
      <c r="V88" s="197">
        <v>0</v>
      </c>
      <c r="W88" s="197">
        <v>0</v>
      </c>
      <c r="X88" s="197">
        <v>5.07</v>
      </c>
      <c r="Y88" s="197">
        <v>511.74</v>
      </c>
      <c r="Z88" s="197">
        <v>4.74</v>
      </c>
      <c r="AA88" s="197">
        <v>1.58</v>
      </c>
      <c r="AB88" s="197">
        <v>0</v>
      </c>
      <c r="AC88" s="197">
        <v>19.12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8.1999999999999993</v>
      </c>
      <c r="AJ88" s="197">
        <v>0</v>
      </c>
      <c r="AK88" s="197">
        <v>0</v>
      </c>
      <c r="AL88" s="197">
        <v>0</v>
      </c>
      <c r="AM88" s="197">
        <v>34.24</v>
      </c>
      <c r="AN88" s="197">
        <v>0</v>
      </c>
      <c r="AO88" s="197">
        <v>258.38</v>
      </c>
      <c r="AP88" s="197">
        <v>0</v>
      </c>
    </row>
    <row r="89" spans="1:42">
      <c r="A89" t="s">
        <v>131</v>
      </c>
      <c r="B89" s="197">
        <v>0</v>
      </c>
      <c r="C89" s="197">
        <v>19.600000000000001</v>
      </c>
      <c r="D89" s="197">
        <v>0</v>
      </c>
      <c r="E89" s="197">
        <v>0</v>
      </c>
      <c r="F89" s="197">
        <v>30.52</v>
      </c>
      <c r="G89" s="197">
        <v>0</v>
      </c>
      <c r="H89" s="197">
        <v>0</v>
      </c>
      <c r="I89" s="197">
        <v>38.99</v>
      </c>
      <c r="J89" s="197">
        <v>0</v>
      </c>
      <c r="K89" s="197">
        <v>20.77</v>
      </c>
      <c r="L89" s="197">
        <v>-191.6</v>
      </c>
      <c r="M89" s="197">
        <v>4.9800000000000004</v>
      </c>
      <c r="N89" s="197">
        <v>2.0699999999999998</v>
      </c>
      <c r="O89" s="197">
        <v>2.93</v>
      </c>
      <c r="P89" s="197">
        <v>1.61</v>
      </c>
      <c r="Q89" s="197">
        <v>0.75</v>
      </c>
      <c r="R89" s="197">
        <v>1.45</v>
      </c>
      <c r="S89" s="197">
        <v>0.67</v>
      </c>
      <c r="T89" s="197">
        <v>0</v>
      </c>
      <c r="U89" s="197">
        <v>2.0699999999999998</v>
      </c>
      <c r="V89" s="197">
        <v>0</v>
      </c>
      <c r="W89" s="197">
        <v>0</v>
      </c>
      <c r="X89" s="197">
        <v>5.07</v>
      </c>
      <c r="Y89" s="197">
        <v>511.74</v>
      </c>
      <c r="Z89" s="197">
        <v>4.74</v>
      </c>
      <c r="AA89" s="197">
        <v>1.58</v>
      </c>
      <c r="AB89" s="197">
        <v>0</v>
      </c>
      <c r="AC89" s="197">
        <v>19.12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8.1999999999999993</v>
      </c>
      <c r="AJ89" s="197">
        <v>0</v>
      </c>
      <c r="AK89" s="197">
        <v>0</v>
      </c>
      <c r="AL89" s="197">
        <v>0</v>
      </c>
      <c r="AM89" s="197">
        <v>34.24</v>
      </c>
      <c r="AN89" s="197">
        <v>0</v>
      </c>
      <c r="AO89" s="197">
        <v>258.38</v>
      </c>
      <c r="AP89" s="197">
        <v>0</v>
      </c>
    </row>
    <row r="90" spans="1:42">
      <c r="A90" t="s">
        <v>132</v>
      </c>
      <c r="B90" s="197">
        <v>0</v>
      </c>
      <c r="C90" s="197">
        <v>19.600000000000001</v>
      </c>
      <c r="D90" s="197">
        <v>0</v>
      </c>
      <c r="E90" s="197">
        <v>0</v>
      </c>
      <c r="F90" s="197">
        <v>30.52</v>
      </c>
      <c r="G90" s="197">
        <v>0</v>
      </c>
      <c r="H90" s="197">
        <v>0</v>
      </c>
      <c r="I90" s="197">
        <v>38.99</v>
      </c>
      <c r="J90" s="197">
        <v>0</v>
      </c>
      <c r="K90" s="197">
        <v>76.67</v>
      </c>
      <c r="L90" s="197">
        <v>-177.2</v>
      </c>
      <c r="M90" s="197">
        <v>4.9800000000000004</v>
      </c>
      <c r="N90" s="197">
        <v>2.0699999999999998</v>
      </c>
      <c r="O90" s="197">
        <v>2.93</v>
      </c>
      <c r="P90" s="197">
        <v>1.61</v>
      </c>
      <c r="Q90" s="197">
        <v>0.75</v>
      </c>
      <c r="R90" s="197">
        <v>1.45</v>
      </c>
      <c r="S90" s="197">
        <v>0.67</v>
      </c>
      <c r="T90" s="197">
        <v>0</v>
      </c>
      <c r="U90" s="197">
        <v>2.0699999999999998</v>
      </c>
      <c r="V90" s="197">
        <v>0</v>
      </c>
      <c r="W90" s="197">
        <v>0</v>
      </c>
      <c r="X90" s="197">
        <v>5.07</v>
      </c>
      <c r="Y90" s="197">
        <v>511.74</v>
      </c>
      <c r="Z90" s="197">
        <v>4.74</v>
      </c>
      <c r="AA90" s="197">
        <v>1.58</v>
      </c>
      <c r="AB90" s="197">
        <v>0</v>
      </c>
      <c r="AC90" s="197">
        <v>18.54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8.1999999999999993</v>
      </c>
      <c r="AJ90" s="197">
        <v>0</v>
      </c>
      <c r="AK90" s="197">
        <v>0</v>
      </c>
      <c r="AL90" s="197">
        <v>0</v>
      </c>
      <c r="AM90" s="197">
        <v>34.24</v>
      </c>
      <c r="AN90" s="197">
        <v>0</v>
      </c>
      <c r="AO90" s="197">
        <v>258.38</v>
      </c>
      <c r="AP90" s="197">
        <v>0</v>
      </c>
    </row>
    <row r="91" spans="1:42">
      <c r="A91" t="s">
        <v>133</v>
      </c>
      <c r="B91" s="197">
        <v>0</v>
      </c>
      <c r="C91" s="197">
        <v>19.600000000000001</v>
      </c>
      <c r="D91" s="197">
        <v>0</v>
      </c>
      <c r="E91" s="197">
        <v>0</v>
      </c>
      <c r="F91" s="197">
        <v>30.52</v>
      </c>
      <c r="G91" s="197">
        <v>0</v>
      </c>
      <c r="H91" s="197">
        <v>0</v>
      </c>
      <c r="I91" s="197">
        <v>39.950000000000003</v>
      </c>
      <c r="J91" s="197">
        <v>0</v>
      </c>
      <c r="K91" s="197">
        <v>87.18</v>
      </c>
      <c r="L91" s="197">
        <v>-143.6</v>
      </c>
      <c r="M91" s="197">
        <v>4.9800000000000004</v>
      </c>
      <c r="N91" s="197">
        <v>2.0699999999999998</v>
      </c>
      <c r="O91" s="197">
        <v>2.93</v>
      </c>
      <c r="P91" s="197">
        <v>1.61</v>
      </c>
      <c r="Q91" s="197">
        <v>0.75</v>
      </c>
      <c r="R91" s="197">
        <v>1.45</v>
      </c>
      <c r="S91" s="197">
        <v>0.67</v>
      </c>
      <c r="T91" s="197">
        <v>0</v>
      </c>
      <c r="U91" s="197">
        <v>2.0699999999999998</v>
      </c>
      <c r="V91" s="197">
        <v>0</v>
      </c>
      <c r="W91" s="197">
        <v>0</v>
      </c>
      <c r="X91" s="197">
        <v>5.07</v>
      </c>
      <c r="Y91" s="197">
        <v>511.74</v>
      </c>
      <c r="Z91" s="197">
        <v>4.74</v>
      </c>
      <c r="AA91" s="197">
        <v>1.58</v>
      </c>
      <c r="AB91" s="197">
        <v>0</v>
      </c>
      <c r="AC91" s="197">
        <v>18.54</v>
      </c>
      <c r="AD91" s="197">
        <v>0</v>
      </c>
      <c r="AE91" s="197">
        <v>0</v>
      </c>
      <c r="AF91" s="197">
        <v>0</v>
      </c>
      <c r="AG91" s="197">
        <v>0.26</v>
      </c>
      <c r="AH91" s="197">
        <v>0</v>
      </c>
      <c r="AI91" s="197">
        <v>8.1999999999999993</v>
      </c>
      <c r="AJ91" s="197">
        <v>0</v>
      </c>
      <c r="AK91" s="197">
        <v>0</v>
      </c>
      <c r="AL91" s="197">
        <v>0</v>
      </c>
      <c r="AM91" s="197">
        <v>34.24</v>
      </c>
      <c r="AN91" s="197">
        <v>0</v>
      </c>
      <c r="AO91" s="197">
        <v>258.38</v>
      </c>
      <c r="AP91" s="197">
        <v>0</v>
      </c>
    </row>
    <row r="92" spans="1:42">
      <c r="A92" t="s">
        <v>134</v>
      </c>
      <c r="B92" s="197">
        <v>0</v>
      </c>
      <c r="C92" s="197">
        <v>19.600000000000001</v>
      </c>
      <c r="D92" s="197">
        <v>0</v>
      </c>
      <c r="E92" s="197">
        <v>0</v>
      </c>
      <c r="F92" s="197">
        <v>30.52</v>
      </c>
      <c r="G92" s="197">
        <v>0</v>
      </c>
      <c r="H92" s="197">
        <v>0</v>
      </c>
      <c r="I92" s="197">
        <v>39.950000000000003</v>
      </c>
      <c r="J92" s="197">
        <v>0</v>
      </c>
      <c r="K92" s="197">
        <v>99.28</v>
      </c>
      <c r="L92" s="197">
        <v>-110.95</v>
      </c>
      <c r="M92" s="197">
        <v>4.9800000000000004</v>
      </c>
      <c r="N92" s="197">
        <v>2.0699999999999998</v>
      </c>
      <c r="O92" s="197">
        <v>2.93</v>
      </c>
      <c r="P92" s="197">
        <v>1.61</v>
      </c>
      <c r="Q92" s="197">
        <v>0.75</v>
      </c>
      <c r="R92" s="197">
        <v>1.45</v>
      </c>
      <c r="S92" s="197">
        <v>0.67</v>
      </c>
      <c r="T92" s="197">
        <v>0</v>
      </c>
      <c r="U92" s="197">
        <v>2.0699999999999998</v>
      </c>
      <c r="V92" s="197">
        <v>0</v>
      </c>
      <c r="W92" s="197">
        <v>0</v>
      </c>
      <c r="X92" s="197">
        <v>5.07</v>
      </c>
      <c r="Y92" s="197">
        <v>511.74</v>
      </c>
      <c r="Z92" s="197">
        <v>4.74</v>
      </c>
      <c r="AA92" s="197">
        <v>1.58</v>
      </c>
      <c r="AB92" s="197">
        <v>0</v>
      </c>
      <c r="AC92" s="197">
        <v>18.54</v>
      </c>
      <c r="AD92" s="197">
        <v>0</v>
      </c>
      <c r="AE92" s="197">
        <v>0</v>
      </c>
      <c r="AF92" s="197">
        <v>0</v>
      </c>
      <c r="AG92" s="197">
        <v>0.26</v>
      </c>
      <c r="AH92" s="197">
        <v>0</v>
      </c>
      <c r="AI92" s="197">
        <v>8.1999999999999993</v>
      </c>
      <c r="AJ92" s="197">
        <v>0</v>
      </c>
      <c r="AK92" s="197">
        <v>0</v>
      </c>
      <c r="AL92" s="197">
        <v>0</v>
      </c>
      <c r="AM92" s="197">
        <v>34.24</v>
      </c>
      <c r="AN92" s="197">
        <v>0</v>
      </c>
      <c r="AO92" s="197">
        <v>258.38</v>
      </c>
      <c r="AP92" s="197">
        <v>0</v>
      </c>
    </row>
    <row r="93" spans="1:42">
      <c r="A93" t="s">
        <v>135</v>
      </c>
      <c r="B93" s="197">
        <v>0</v>
      </c>
      <c r="C93" s="197">
        <v>19.600000000000001</v>
      </c>
      <c r="D93" s="197">
        <v>0</v>
      </c>
      <c r="E93" s="197">
        <v>0</v>
      </c>
      <c r="F93" s="197">
        <v>30.52</v>
      </c>
      <c r="G93" s="197">
        <v>0</v>
      </c>
      <c r="H93" s="197">
        <v>0</v>
      </c>
      <c r="I93" s="197">
        <v>39.950000000000003</v>
      </c>
      <c r="J93" s="197">
        <v>0</v>
      </c>
      <c r="K93" s="197">
        <v>146.04</v>
      </c>
      <c r="L93" s="197">
        <v>-87.41</v>
      </c>
      <c r="M93" s="197">
        <v>4.9800000000000004</v>
      </c>
      <c r="N93" s="197">
        <v>2.0699999999999998</v>
      </c>
      <c r="O93" s="197">
        <v>2.93</v>
      </c>
      <c r="P93" s="197">
        <v>1.61</v>
      </c>
      <c r="Q93" s="197">
        <v>0.75</v>
      </c>
      <c r="R93" s="197">
        <v>1.45</v>
      </c>
      <c r="S93" s="197">
        <v>0.67</v>
      </c>
      <c r="T93" s="197">
        <v>0</v>
      </c>
      <c r="U93" s="197">
        <v>2.0699999999999998</v>
      </c>
      <c r="V93" s="197">
        <v>0</v>
      </c>
      <c r="W93" s="197">
        <v>0</v>
      </c>
      <c r="X93" s="197">
        <v>5.07</v>
      </c>
      <c r="Y93" s="197">
        <v>511.74</v>
      </c>
      <c r="Z93" s="197">
        <v>4.74</v>
      </c>
      <c r="AA93" s="197">
        <v>1.58</v>
      </c>
      <c r="AB93" s="197">
        <v>0</v>
      </c>
      <c r="AC93" s="197">
        <v>18.54</v>
      </c>
      <c r="AD93" s="197">
        <v>0</v>
      </c>
      <c r="AE93" s="197">
        <v>0</v>
      </c>
      <c r="AF93" s="197">
        <v>0</v>
      </c>
      <c r="AG93" s="197">
        <v>0.26</v>
      </c>
      <c r="AH93" s="197">
        <v>0</v>
      </c>
      <c r="AI93" s="197">
        <v>8.1999999999999993</v>
      </c>
      <c r="AJ93" s="197">
        <v>0</v>
      </c>
      <c r="AK93" s="197">
        <v>0</v>
      </c>
      <c r="AL93" s="197">
        <v>0</v>
      </c>
      <c r="AM93" s="197">
        <v>34.24</v>
      </c>
      <c r="AN93" s="197">
        <v>0</v>
      </c>
      <c r="AO93" s="197">
        <v>258.38</v>
      </c>
      <c r="AP93" s="197">
        <v>0</v>
      </c>
    </row>
    <row r="94" spans="1:42">
      <c r="A94" t="s">
        <v>136</v>
      </c>
      <c r="B94" s="197">
        <v>0</v>
      </c>
      <c r="C94" s="197">
        <v>19.600000000000001</v>
      </c>
      <c r="D94" s="197">
        <v>0</v>
      </c>
      <c r="E94" s="197">
        <v>0</v>
      </c>
      <c r="F94" s="197">
        <v>30.52</v>
      </c>
      <c r="G94" s="197">
        <v>0</v>
      </c>
      <c r="H94" s="197">
        <v>0</v>
      </c>
      <c r="I94" s="197">
        <v>39.950000000000003</v>
      </c>
      <c r="J94" s="197">
        <v>0</v>
      </c>
      <c r="K94" s="197">
        <v>182.19</v>
      </c>
      <c r="L94" s="197">
        <v>-87.41</v>
      </c>
      <c r="M94" s="197">
        <v>4.9800000000000004</v>
      </c>
      <c r="N94" s="197">
        <v>2.0699999999999998</v>
      </c>
      <c r="O94" s="197">
        <v>2.93</v>
      </c>
      <c r="P94" s="197">
        <v>1.61</v>
      </c>
      <c r="Q94" s="197">
        <v>0.75</v>
      </c>
      <c r="R94" s="197">
        <v>1.45</v>
      </c>
      <c r="S94" s="197">
        <v>0.67</v>
      </c>
      <c r="T94" s="197">
        <v>0</v>
      </c>
      <c r="U94" s="197">
        <v>2.0699999999999998</v>
      </c>
      <c r="V94" s="197">
        <v>0</v>
      </c>
      <c r="W94" s="197">
        <v>0</v>
      </c>
      <c r="X94" s="197">
        <v>5.07</v>
      </c>
      <c r="Y94" s="197">
        <v>511.74</v>
      </c>
      <c r="Z94" s="197">
        <v>4.74</v>
      </c>
      <c r="AA94" s="197">
        <v>1.58</v>
      </c>
      <c r="AB94" s="197">
        <v>0</v>
      </c>
      <c r="AC94" s="197">
        <v>18.54</v>
      </c>
      <c r="AD94" s="197">
        <v>0</v>
      </c>
      <c r="AE94" s="197">
        <v>0</v>
      </c>
      <c r="AF94" s="197">
        <v>0</v>
      </c>
      <c r="AG94" s="197">
        <v>0.26</v>
      </c>
      <c r="AH94" s="197">
        <v>0</v>
      </c>
      <c r="AI94" s="197">
        <v>8.1999999999999993</v>
      </c>
      <c r="AJ94" s="197">
        <v>0</v>
      </c>
      <c r="AK94" s="197">
        <v>0</v>
      </c>
      <c r="AL94" s="197">
        <v>0</v>
      </c>
      <c r="AM94" s="197">
        <v>34.24</v>
      </c>
      <c r="AN94" s="197">
        <v>0</v>
      </c>
      <c r="AO94" s="197">
        <v>258.38</v>
      </c>
      <c r="AP94" s="197">
        <v>0</v>
      </c>
    </row>
    <row r="95" spans="1:42">
      <c r="A95" t="s">
        <v>137</v>
      </c>
      <c r="B95" s="197">
        <v>0</v>
      </c>
      <c r="C95" s="197">
        <v>19.600000000000001</v>
      </c>
      <c r="D95" s="197">
        <v>0</v>
      </c>
      <c r="E95" s="197">
        <v>0</v>
      </c>
      <c r="F95" s="197">
        <v>30.52</v>
      </c>
      <c r="G95" s="197">
        <v>0</v>
      </c>
      <c r="H95" s="197">
        <v>0</v>
      </c>
      <c r="I95" s="197">
        <v>39.950000000000003</v>
      </c>
      <c r="J95" s="197">
        <v>0</v>
      </c>
      <c r="K95" s="197">
        <v>221.8</v>
      </c>
      <c r="L95" s="197">
        <v>-87.41</v>
      </c>
      <c r="M95" s="197">
        <v>4.9800000000000004</v>
      </c>
      <c r="N95" s="197">
        <v>2.0699999999999998</v>
      </c>
      <c r="O95" s="197">
        <v>2.93</v>
      </c>
      <c r="P95" s="197">
        <v>1.61</v>
      </c>
      <c r="Q95" s="197">
        <v>0.75</v>
      </c>
      <c r="R95" s="197">
        <v>1.45</v>
      </c>
      <c r="S95" s="197">
        <v>0.67</v>
      </c>
      <c r="T95" s="197">
        <v>0</v>
      </c>
      <c r="U95" s="197">
        <v>2.0699999999999998</v>
      </c>
      <c r="V95" s="197">
        <v>0</v>
      </c>
      <c r="W95" s="197">
        <v>0</v>
      </c>
      <c r="X95" s="197">
        <v>5.07</v>
      </c>
      <c r="Y95" s="197">
        <v>511.74</v>
      </c>
      <c r="Z95" s="197">
        <v>4.74</v>
      </c>
      <c r="AA95" s="197">
        <v>1.58</v>
      </c>
      <c r="AB95" s="197">
        <v>0</v>
      </c>
      <c r="AC95" s="197">
        <v>18.54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52.05</v>
      </c>
      <c r="AJ95" s="197">
        <v>0</v>
      </c>
      <c r="AK95" s="197">
        <v>0</v>
      </c>
      <c r="AL95" s="197">
        <v>0</v>
      </c>
      <c r="AM95" s="197">
        <v>34.24</v>
      </c>
      <c r="AN95" s="197">
        <v>0</v>
      </c>
      <c r="AO95" s="197">
        <v>258.38</v>
      </c>
      <c r="AP95" s="197">
        <v>0</v>
      </c>
    </row>
    <row r="96" spans="1:42">
      <c r="A96" t="s">
        <v>138</v>
      </c>
      <c r="B96" s="197">
        <v>0</v>
      </c>
      <c r="C96" s="197">
        <v>19.600000000000001</v>
      </c>
      <c r="D96" s="197">
        <v>0</v>
      </c>
      <c r="E96" s="197">
        <v>0</v>
      </c>
      <c r="F96" s="197">
        <v>30.52</v>
      </c>
      <c r="G96" s="197">
        <v>0</v>
      </c>
      <c r="H96" s="197">
        <v>0</v>
      </c>
      <c r="I96" s="197">
        <v>39.950000000000003</v>
      </c>
      <c r="J96" s="197">
        <v>0</v>
      </c>
      <c r="K96" s="197">
        <v>242.34</v>
      </c>
      <c r="L96" s="197">
        <v>-87.41</v>
      </c>
      <c r="M96" s="197">
        <v>4.9800000000000004</v>
      </c>
      <c r="N96" s="197">
        <v>2.0699999999999998</v>
      </c>
      <c r="O96" s="197">
        <v>2.93</v>
      </c>
      <c r="P96" s="197">
        <v>1.61</v>
      </c>
      <c r="Q96" s="197">
        <v>4.78</v>
      </c>
      <c r="R96" s="197">
        <v>9.58</v>
      </c>
      <c r="S96" s="197">
        <v>6.06</v>
      </c>
      <c r="T96" s="197">
        <v>0</v>
      </c>
      <c r="U96" s="197">
        <v>2.0699999999999998</v>
      </c>
      <c r="V96" s="197">
        <v>0</v>
      </c>
      <c r="W96" s="197">
        <v>0</v>
      </c>
      <c r="X96" s="197">
        <v>31.19</v>
      </c>
      <c r="Y96" s="197">
        <v>511.74</v>
      </c>
      <c r="Z96" s="197">
        <v>4.74</v>
      </c>
      <c r="AA96" s="197">
        <v>1.58</v>
      </c>
      <c r="AB96" s="197">
        <v>0</v>
      </c>
      <c r="AC96" s="197">
        <v>18.54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52.05</v>
      </c>
      <c r="AJ96" s="197">
        <v>0</v>
      </c>
      <c r="AK96" s="197">
        <v>0</v>
      </c>
      <c r="AL96" s="197">
        <v>0</v>
      </c>
      <c r="AM96" s="197">
        <v>34.24</v>
      </c>
      <c r="AN96" s="197">
        <v>0</v>
      </c>
      <c r="AO96" s="197">
        <v>258.38</v>
      </c>
      <c r="AP96" s="197">
        <v>0</v>
      </c>
    </row>
    <row r="97" spans="1:42">
      <c r="A97" t="s">
        <v>139</v>
      </c>
      <c r="B97" s="197">
        <v>0</v>
      </c>
      <c r="C97" s="197">
        <v>19.690000000000001</v>
      </c>
      <c r="D97" s="197">
        <v>0</v>
      </c>
      <c r="E97" s="197">
        <v>0</v>
      </c>
      <c r="F97" s="197">
        <v>30.52</v>
      </c>
      <c r="G97" s="197">
        <v>0</v>
      </c>
      <c r="H97" s="197">
        <v>0</v>
      </c>
      <c r="I97" s="197">
        <v>39.950000000000003</v>
      </c>
      <c r="J97" s="197">
        <v>0</v>
      </c>
      <c r="K97" s="197">
        <v>242.34</v>
      </c>
      <c r="L97" s="197">
        <v>-87.41</v>
      </c>
      <c r="M97" s="197">
        <v>40.729999999999997</v>
      </c>
      <c r="N97" s="197">
        <v>2.0699999999999998</v>
      </c>
      <c r="O97" s="197">
        <v>2.93</v>
      </c>
      <c r="P97" s="197">
        <v>12.86</v>
      </c>
      <c r="Q97" s="197">
        <v>4.78</v>
      </c>
      <c r="R97" s="197">
        <v>9.58</v>
      </c>
      <c r="S97" s="197">
        <v>6.06</v>
      </c>
      <c r="T97" s="197">
        <v>0</v>
      </c>
      <c r="U97" s="197">
        <v>2.0699999999999998</v>
      </c>
      <c r="V97" s="197">
        <v>0</v>
      </c>
      <c r="W97" s="197">
        <v>0</v>
      </c>
      <c r="X97" s="197">
        <v>44.79</v>
      </c>
      <c r="Y97" s="197">
        <v>511.74</v>
      </c>
      <c r="Z97" s="197">
        <v>4.74</v>
      </c>
      <c r="AA97" s="197">
        <v>1.58</v>
      </c>
      <c r="AB97" s="197">
        <v>0</v>
      </c>
      <c r="AC97" s="197">
        <v>18.54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52.05</v>
      </c>
      <c r="AJ97" s="197">
        <v>0</v>
      </c>
      <c r="AK97" s="197">
        <v>19.62</v>
      </c>
      <c r="AL97" s="197">
        <v>0</v>
      </c>
      <c r="AM97" s="197">
        <v>34.24</v>
      </c>
      <c r="AN97" s="197">
        <v>0</v>
      </c>
      <c r="AO97" s="197">
        <v>258.38</v>
      </c>
      <c r="AP97" s="197">
        <v>0</v>
      </c>
    </row>
    <row r="98" spans="1:42">
      <c r="A98" t="s">
        <v>140</v>
      </c>
      <c r="B98" s="197">
        <v>0</v>
      </c>
      <c r="C98" s="197">
        <v>19.690000000000001</v>
      </c>
      <c r="D98" s="197">
        <v>0</v>
      </c>
      <c r="E98" s="197">
        <v>0</v>
      </c>
      <c r="F98" s="197">
        <v>30.52</v>
      </c>
      <c r="G98" s="197">
        <v>0</v>
      </c>
      <c r="H98" s="197">
        <v>0</v>
      </c>
      <c r="I98" s="197">
        <v>39.950000000000003</v>
      </c>
      <c r="J98" s="197">
        <v>0</v>
      </c>
      <c r="K98" s="197">
        <v>242.34</v>
      </c>
      <c r="L98" s="197">
        <v>-87.41</v>
      </c>
      <c r="M98" s="197">
        <v>49.37</v>
      </c>
      <c r="N98" s="197">
        <v>2.0699999999999998</v>
      </c>
      <c r="O98" s="197">
        <v>2.93</v>
      </c>
      <c r="P98" s="197">
        <v>12.86</v>
      </c>
      <c r="Q98" s="197">
        <v>4.78</v>
      </c>
      <c r="R98" s="197">
        <v>9.58</v>
      </c>
      <c r="S98" s="197">
        <v>6.06</v>
      </c>
      <c r="T98" s="197">
        <v>0</v>
      </c>
      <c r="U98" s="197">
        <v>2.0699999999999998</v>
      </c>
      <c r="V98" s="197">
        <v>0</v>
      </c>
      <c r="W98" s="197">
        <v>0</v>
      </c>
      <c r="X98" s="197">
        <v>44.79</v>
      </c>
      <c r="Y98" s="197">
        <v>511.74</v>
      </c>
      <c r="Z98" s="197">
        <v>4.74</v>
      </c>
      <c r="AA98" s="197">
        <v>1.58</v>
      </c>
      <c r="AB98" s="197">
        <v>0</v>
      </c>
      <c r="AC98" s="197">
        <v>18.54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52.05</v>
      </c>
      <c r="AJ98" s="197">
        <v>0</v>
      </c>
      <c r="AK98" s="197">
        <v>19.62</v>
      </c>
      <c r="AL98" s="197">
        <v>0</v>
      </c>
      <c r="AM98" s="197">
        <v>34.24</v>
      </c>
      <c r="AN98" s="197">
        <v>0</v>
      </c>
      <c r="AO98" s="197">
        <v>258.38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0.46795249999999988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2.161707500000007</v>
      </c>
      <c r="L99">
        <f t="shared" si="0"/>
        <v>-3.3148175000000011</v>
      </c>
      <c r="M99">
        <f t="shared" si="0"/>
        <v>0.40293499999999943</v>
      </c>
      <c r="N99">
        <f t="shared" si="0"/>
        <v>0.2847524999999993</v>
      </c>
      <c r="O99">
        <f t="shared" si="0"/>
        <v>0.3527475000000011</v>
      </c>
      <c r="P99">
        <f t="shared" si="0"/>
        <v>0.11596999999999995</v>
      </c>
      <c r="Q99">
        <f t="shared" si="0"/>
        <v>3.9464999999999938E-2</v>
      </c>
      <c r="R99">
        <f t="shared" si="0"/>
        <v>7.8462500000000074E-2</v>
      </c>
      <c r="S99">
        <f t="shared" si="0"/>
        <v>4.70300000000001E-2</v>
      </c>
      <c r="T99">
        <f t="shared" si="0"/>
        <v>0</v>
      </c>
      <c r="U99">
        <f t="shared" si="0"/>
        <v>5.7804999999999919E-2</v>
      </c>
      <c r="V99">
        <f t="shared" si="0"/>
        <v>0</v>
      </c>
      <c r="W99">
        <f t="shared" si="0"/>
        <v>0</v>
      </c>
      <c r="X99">
        <f t="shared" si="0"/>
        <v>0.35391999999999885</v>
      </c>
      <c r="Y99">
        <f t="shared" si="0"/>
        <v>12.281759999999995</v>
      </c>
      <c r="Z99">
        <f t="shared" si="0"/>
        <v>0.32412000000000019</v>
      </c>
      <c r="AA99">
        <f t="shared" si="0"/>
        <v>0.17564000000000068</v>
      </c>
      <c r="AB99">
        <f t="shared" si="0"/>
        <v>0</v>
      </c>
      <c r="AC99">
        <f t="shared" si="0"/>
        <v>0.47116749999999907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9.1674999999999986E-3</v>
      </c>
      <c r="AH99">
        <f t="shared" si="0"/>
        <v>0</v>
      </c>
      <c r="AI99">
        <f t="shared" si="0"/>
        <v>0.74566999999999883</v>
      </c>
      <c r="AJ99">
        <f t="shared" si="0"/>
        <v>0</v>
      </c>
      <c r="AK99">
        <f t="shared" si="0"/>
        <v>0.16326750000000007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11.39</v>
      </c>
      <c r="D3" s="197">
        <v>0</v>
      </c>
      <c r="E3" s="197">
        <v>0</v>
      </c>
      <c r="F3" s="197">
        <v>17.649999999999999</v>
      </c>
      <c r="G3" s="197">
        <v>0</v>
      </c>
      <c r="H3" s="197">
        <v>0</v>
      </c>
      <c r="I3" s="197">
        <v>23.11</v>
      </c>
      <c r="J3" s="197">
        <v>0</v>
      </c>
      <c r="K3" s="197">
        <v>85.23</v>
      </c>
      <c r="L3" s="197">
        <v>38.619999999999997</v>
      </c>
      <c r="M3" s="197">
        <v>0</v>
      </c>
      <c r="N3" s="197">
        <v>1.21</v>
      </c>
      <c r="O3" s="197">
        <v>2.0099999999999998</v>
      </c>
      <c r="P3" s="197">
        <v>0</v>
      </c>
      <c r="Q3" s="197">
        <v>3.62</v>
      </c>
      <c r="R3" s="197">
        <v>5.46</v>
      </c>
      <c r="S3" s="197">
        <v>3.68</v>
      </c>
      <c r="T3" s="197">
        <v>0</v>
      </c>
      <c r="U3" s="197">
        <v>13.21</v>
      </c>
      <c r="V3" s="197">
        <v>0</v>
      </c>
      <c r="W3" s="197">
        <v>0</v>
      </c>
      <c r="X3" s="197">
        <v>0</v>
      </c>
      <c r="Y3" s="197">
        <v>56.48</v>
      </c>
      <c r="Z3" s="197">
        <v>22.64</v>
      </c>
      <c r="AA3" s="197">
        <v>13.31</v>
      </c>
      <c r="AB3" s="197">
        <v>0</v>
      </c>
      <c r="AC3" s="197">
        <v>13.7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29.57</v>
      </c>
      <c r="AJ3" s="197">
        <v>0</v>
      </c>
      <c r="AK3" s="197">
        <v>0</v>
      </c>
      <c r="AL3" s="197">
        <v>0</v>
      </c>
      <c r="AM3" s="197">
        <v>17.16</v>
      </c>
      <c r="AN3" s="197">
        <v>0</v>
      </c>
      <c r="AO3" s="197">
        <v>126.36</v>
      </c>
      <c r="AP3" s="197">
        <v>0</v>
      </c>
    </row>
    <row r="4" spans="1:42">
      <c r="A4" t="s">
        <v>46</v>
      </c>
      <c r="B4" s="197">
        <v>0</v>
      </c>
      <c r="C4" s="197">
        <v>11.39</v>
      </c>
      <c r="D4" s="197">
        <v>0</v>
      </c>
      <c r="E4" s="197">
        <v>0</v>
      </c>
      <c r="F4" s="197">
        <v>17.649999999999999</v>
      </c>
      <c r="G4" s="197">
        <v>0</v>
      </c>
      <c r="H4" s="197">
        <v>0</v>
      </c>
      <c r="I4" s="197">
        <v>23.11</v>
      </c>
      <c r="J4" s="197">
        <v>0</v>
      </c>
      <c r="K4" s="197">
        <v>85.23</v>
      </c>
      <c r="L4" s="197">
        <v>38.619999999999997</v>
      </c>
      <c r="M4" s="197">
        <v>0</v>
      </c>
      <c r="N4" s="197">
        <v>1.21</v>
      </c>
      <c r="O4" s="197">
        <v>2.0099999999999998</v>
      </c>
      <c r="P4" s="197">
        <v>2.06</v>
      </c>
      <c r="Q4" s="197">
        <v>3.62</v>
      </c>
      <c r="R4" s="197">
        <v>5.46</v>
      </c>
      <c r="S4" s="197">
        <v>3.68</v>
      </c>
      <c r="T4" s="197">
        <v>0</v>
      </c>
      <c r="U4" s="197">
        <v>13.21</v>
      </c>
      <c r="V4" s="197">
        <v>0</v>
      </c>
      <c r="W4" s="197">
        <v>0</v>
      </c>
      <c r="X4" s="197">
        <v>1.49</v>
      </c>
      <c r="Y4" s="197">
        <v>56.48</v>
      </c>
      <c r="Z4" s="197">
        <v>22.64</v>
      </c>
      <c r="AA4" s="197">
        <v>13.31</v>
      </c>
      <c r="AB4" s="197">
        <v>0</v>
      </c>
      <c r="AC4" s="197">
        <v>13.7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29.57</v>
      </c>
      <c r="AJ4" s="197">
        <v>0</v>
      </c>
      <c r="AK4" s="197">
        <v>0</v>
      </c>
      <c r="AL4" s="197">
        <v>0</v>
      </c>
      <c r="AM4" s="197">
        <v>17.16</v>
      </c>
      <c r="AN4" s="197">
        <v>0</v>
      </c>
      <c r="AO4" s="197">
        <v>126.36</v>
      </c>
      <c r="AP4" s="197">
        <v>0</v>
      </c>
    </row>
    <row r="5" spans="1:42">
      <c r="A5" t="s">
        <v>47</v>
      </c>
      <c r="B5" s="197">
        <v>0</v>
      </c>
      <c r="C5" s="197">
        <v>11.39</v>
      </c>
      <c r="D5" s="197">
        <v>0</v>
      </c>
      <c r="E5" s="197">
        <v>0</v>
      </c>
      <c r="F5" s="197">
        <v>17.649999999999999</v>
      </c>
      <c r="G5" s="197">
        <v>0</v>
      </c>
      <c r="H5" s="197">
        <v>0</v>
      </c>
      <c r="I5" s="197">
        <v>23.11</v>
      </c>
      <c r="J5" s="197">
        <v>0</v>
      </c>
      <c r="K5" s="197">
        <v>85.23</v>
      </c>
      <c r="L5" s="197">
        <v>38.619999999999997</v>
      </c>
      <c r="M5" s="197">
        <v>0</v>
      </c>
      <c r="N5" s="197">
        <v>1.21</v>
      </c>
      <c r="O5" s="197">
        <v>2.0099999999999998</v>
      </c>
      <c r="P5" s="197">
        <v>2.06</v>
      </c>
      <c r="Q5" s="197">
        <v>3.62</v>
      </c>
      <c r="R5" s="197">
        <v>5.37</v>
      </c>
      <c r="S5" s="197">
        <v>3.48</v>
      </c>
      <c r="T5" s="197">
        <v>0</v>
      </c>
      <c r="U5" s="197">
        <v>13.21</v>
      </c>
      <c r="V5" s="197">
        <v>0</v>
      </c>
      <c r="W5" s="197">
        <v>0</v>
      </c>
      <c r="X5" s="197">
        <v>1.49</v>
      </c>
      <c r="Y5" s="197">
        <v>56.48</v>
      </c>
      <c r="Z5" s="197">
        <v>22.64</v>
      </c>
      <c r="AA5" s="197">
        <v>13.31</v>
      </c>
      <c r="AB5" s="197">
        <v>0</v>
      </c>
      <c r="AC5" s="197">
        <v>13.7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29.57</v>
      </c>
      <c r="AJ5" s="197">
        <v>0</v>
      </c>
      <c r="AK5" s="197">
        <v>0</v>
      </c>
      <c r="AL5" s="197">
        <v>0</v>
      </c>
      <c r="AM5" s="197">
        <v>17.16</v>
      </c>
      <c r="AN5" s="197">
        <v>0</v>
      </c>
      <c r="AO5" s="197">
        <v>126.36</v>
      </c>
      <c r="AP5" s="197">
        <v>0</v>
      </c>
    </row>
    <row r="6" spans="1:42">
      <c r="A6" t="s">
        <v>48</v>
      </c>
      <c r="B6" s="197">
        <v>0</v>
      </c>
      <c r="C6" s="197">
        <v>11.39</v>
      </c>
      <c r="D6" s="197">
        <v>0</v>
      </c>
      <c r="E6" s="197">
        <v>0</v>
      </c>
      <c r="F6" s="197">
        <v>17.649999999999999</v>
      </c>
      <c r="G6" s="197">
        <v>0</v>
      </c>
      <c r="H6" s="197">
        <v>0</v>
      </c>
      <c r="I6" s="197">
        <v>23.11</v>
      </c>
      <c r="J6" s="197">
        <v>0</v>
      </c>
      <c r="K6" s="197">
        <v>85.23</v>
      </c>
      <c r="L6" s="197">
        <v>38.619999999999997</v>
      </c>
      <c r="M6" s="197">
        <v>0</v>
      </c>
      <c r="N6" s="197">
        <v>1.21</v>
      </c>
      <c r="O6" s="197">
        <v>2.0099999999999998</v>
      </c>
      <c r="P6" s="197">
        <v>2.06</v>
      </c>
      <c r="Q6" s="197">
        <v>3.62</v>
      </c>
      <c r="R6" s="197">
        <v>5.37</v>
      </c>
      <c r="S6" s="197">
        <v>3.48</v>
      </c>
      <c r="T6" s="197">
        <v>0</v>
      </c>
      <c r="U6" s="197">
        <v>13.21</v>
      </c>
      <c r="V6" s="197">
        <v>0</v>
      </c>
      <c r="W6" s="197">
        <v>0</v>
      </c>
      <c r="X6" s="197">
        <v>1.49</v>
      </c>
      <c r="Y6" s="197">
        <v>56.48</v>
      </c>
      <c r="Z6" s="197">
        <v>22.64</v>
      </c>
      <c r="AA6" s="197">
        <v>13.31</v>
      </c>
      <c r="AB6" s="197">
        <v>0</v>
      </c>
      <c r="AC6" s="197">
        <v>13.7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29.57</v>
      </c>
      <c r="AJ6" s="197">
        <v>0</v>
      </c>
      <c r="AK6" s="197">
        <v>0</v>
      </c>
      <c r="AL6" s="197">
        <v>0</v>
      </c>
      <c r="AM6" s="197">
        <v>17.16</v>
      </c>
      <c r="AN6" s="197">
        <v>0</v>
      </c>
      <c r="AO6" s="197">
        <v>126.36</v>
      </c>
      <c r="AP6" s="197">
        <v>0</v>
      </c>
    </row>
    <row r="7" spans="1:42">
      <c r="A7" t="s">
        <v>49</v>
      </c>
      <c r="B7" s="197">
        <v>0</v>
      </c>
      <c r="C7" s="197">
        <v>11.39</v>
      </c>
      <c r="D7" s="197">
        <v>0</v>
      </c>
      <c r="E7" s="197">
        <v>0</v>
      </c>
      <c r="F7" s="197">
        <v>17.649999999999999</v>
      </c>
      <c r="G7" s="197">
        <v>0</v>
      </c>
      <c r="H7" s="197">
        <v>0</v>
      </c>
      <c r="I7" s="197">
        <v>23.11</v>
      </c>
      <c r="J7" s="197">
        <v>0</v>
      </c>
      <c r="K7" s="197">
        <v>85.23</v>
      </c>
      <c r="L7" s="197">
        <v>38.619999999999997</v>
      </c>
      <c r="M7" s="197">
        <v>0</v>
      </c>
      <c r="N7" s="197">
        <v>1.21</v>
      </c>
      <c r="O7" s="197">
        <v>2.0099999999999998</v>
      </c>
      <c r="P7" s="197">
        <v>2.06</v>
      </c>
      <c r="Q7" s="197">
        <v>3.62</v>
      </c>
      <c r="R7" s="197">
        <v>5.37</v>
      </c>
      <c r="S7" s="197">
        <v>3.48</v>
      </c>
      <c r="T7" s="197">
        <v>0</v>
      </c>
      <c r="U7" s="197">
        <v>13.21</v>
      </c>
      <c r="V7" s="197">
        <v>0</v>
      </c>
      <c r="W7" s="197">
        <v>0</v>
      </c>
      <c r="X7" s="197">
        <v>1.49</v>
      </c>
      <c r="Y7" s="197">
        <v>56.48</v>
      </c>
      <c r="Z7" s="197">
        <v>22.64</v>
      </c>
      <c r="AA7" s="197">
        <v>13.31</v>
      </c>
      <c r="AB7" s="197">
        <v>0</v>
      </c>
      <c r="AC7" s="197">
        <v>13.7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29.57</v>
      </c>
      <c r="AJ7" s="197">
        <v>0</v>
      </c>
      <c r="AK7" s="197">
        <v>0</v>
      </c>
      <c r="AL7" s="197">
        <v>0</v>
      </c>
      <c r="AM7" s="197">
        <v>17.16</v>
      </c>
      <c r="AN7" s="197">
        <v>0</v>
      </c>
      <c r="AO7" s="197">
        <v>126.36</v>
      </c>
      <c r="AP7" s="197">
        <v>0</v>
      </c>
    </row>
    <row r="8" spans="1:42">
      <c r="A8" t="s">
        <v>50</v>
      </c>
      <c r="B8" s="197">
        <v>0</v>
      </c>
      <c r="C8" s="197">
        <v>11.39</v>
      </c>
      <c r="D8" s="197">
        <v>0</v>
      </c>
      <c r="E8" s="197">
        <v>0</v>
      </c>
      <c r="F8" s="197">
        <v>17.649999999999999</v>
      </c>
      <c r="G8" s="197">
        <v>0</v>
      </c>
      <c r="H8" s="197">
        <v>0</v>
      </c>
      <c r="I8" s="197">
        <v>23.11</v>
      </c>
      <c r="J8" s="197">
        <v>0</v>
      </c>
      <c r="K8" s="197">
        <v>85.23</v>
      </c>
      <c r="L8" s="197">
        <v>38.619999999999997</v>
      </c>
      <c r="M8" s="197">
        <v>0</v>
      </c>
      <c r="N8" s="197">
        <v>1.21</v>
      </c>
      <c r="O8" s="197">
        <v>2.0099999999999998</v>
      </c>
      <c r="P8" s="197">
        <v>2.06</v>
      </c>
      <c r="Q8" s="197">
        <v>3.62</v>
      </c>
      <c r="R8" s="197">
        <v>5.37</v>
      </c>
      <c r="S8" s="197">
        <v>3.48</v>
      </c>
      <c r="T8" s="197">
        <v>0</v>
      </c>
      <c r="U8" s="197">
        <v>13.21</v>
      </c>
      <c r="V8" s="197">
        <v>0</v>
      </c>
      <c r="W8" s="197">
        <v>0</v>
      </c>
      <c r="X8" s="197">
        <v>1.49</v>
      </c>
      <c r="Y8" s="197">
        <v>56.48</v>
      </c>
      <c r="Z8" s="197">
        <v>22.64</v>
      </c>
      <c r="AA8" s="197">
        <v>13.31</v>
      </c>
      <c r="AB8" s="197">
        <v>0</v>
      </c>
      <c r="AC8" s="197">
        <v>13.7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29.57</v>
      </c>
      <c r="AJ8" s="197">
        <v>0</v>
      </c>
      <c r="AK8" s="197">
        <v>0</v>
      </c>
      <c r="AL8" s="197">
        <v>0</v>
      </c>
      <c r="AM8" s="197">
        <v>17.16</v>
      </c>
      <c r="AN8" s="197">
        <v>0</v>
      </c>
      <c r="AO8" s="197">
        <v>126.36</v>
      </c>
      <c r="AP8" s="197">
        <v>0</v>
      </c>
    </row>
    <row r="9" spans="1:42">
      <c r="A9" t="s">
        <v>51</v>
      </c>
      <c r="B9" s="197">
        <v>0</v>
      </c>
      <c r="C9" s="197">
        <v>11.39</v>
      </c>
      <c r="D9" s="197">
        <v>0</v>
      </c>
      <c r="E9" s="197">
        <v>0</v>
      </c>
      <c r="F9" s="197">
        <v>17.649999999999999</v>
      </c>
      <c r="G9" s="197">
        <v>0</v>
      </c>
      <c r="H9" s="197">
        <v>0</v>
      </c>
      <c r="I9" s="197">
        <v>23.11</v>
      </c>
      <c r="J9" s="197">
        <v>0</v>
      </c>
      <c r="K9" s="197">
        <v>85.23</v>
      </c>
      <c r="L9" s="197">
        <v>38.619999999999997</v>
      </c>
      <c r="M9" s="197">
        <v>0</v>
      </c>
      <c r="N9" s="197">
        <v>1.21</v>
      </c>
      <c r="O9" s="197">
        <v>2.0099999999999998</v>
      </c>
      <c r="P9" s="197">
        <v>2.06</v>
      </c>
      <c r="Q9" s="197">
        <v>3.62</v>
      </c>
      <c r="R9" s="197">
        <v>5.37</v>
      </c>
      <c r="S9" s="197">
        <v>3.48</v>
      </c>
      <c r="T9" s="197">
        <v>0</v>
      </c>
      <c r="U9" s="197">
        <v>13.21</v>
      </c>
      <c r="V9" s="197">
        <v>0</v>
      </c>
      <c r="W9" s="197">
        <v>0</v>
      </c>
      <c r="X9" s="197">
        <v>1.49</v>
      </c>
      <c r="Y9" s="197">
        <v>56.48</v>
      </c>
      <c r="Z9" s="197">
        <v>33.21</v>
      </c>
      <c r="AA9" s="197">
        <v>13.31</v>
      </c>
      <c r="AB9" s="197">
        <v>0</v>
      </c>
      <c r="AC9" s="197">
        <v>13.7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29.57</v>
      </c>
      <c r="AJ9" s="197">
        <v>0</v>
      </c>
      <c r="AK9" s="197">
        <v>0</v>
      </c>
      <c r="AL9" s="197">
        <v>0</v>
      </c>
      <c r="AM9" s="197">
        <v>17.16</v>
      </c>
      <c r="AN9" s="197">
        <v>0</v>
      </c>
      <c r="AO9" s="197">
        <v>126.36</v>
      </c>
      <c r="AP9" s="197">
        <v>0</v>
      </c>
    </row>
    <row r="10" spans="1:42">
      <c r="A10" t="s">
        <v>52</v>
      </c>
      <c r="B10" s="197">
        <v>0</v>
      </c>
      <c r="C10" s="197">
        <v>11.39</v>
      </c>
      <c r="D10" s="197">
        <v>0</v>
      </c>
      <c r="E10" s="197">
        <v>0</v>
      </c>
      <c r="F10" s="197">
        <v>17.649999999999999</v>
      </c>
      <c r="G10" s="197">
        <v>0</v>
      </c>
      <c r="H10" s="197">
        <v>0</v>
      </c>
      <c r="I10" s="197">
        <v>23.11</v>
      </c>
      <c r="J10" s="197">
        <v>0</v>
      </c>
      <c r="K10" s="197">
        <v>85.23</v>
      </c>
      <c r="L10" s="197">
        <v>38.619999999999997</v>
      </c>
      <c r="M10" s="197">
        <v>0</v>
      </c>
      <c r="N10" s="197">
        <v>1.21</v>
      </c>
      <c r="O10" s="197">
        <v>2.0099999999999998</v>
      </c>
      <c r="P10" s="197">
        <v>2.06</v>
      </c>
      <c r="Q10" s="197">
        <v>3.62</v>
      </c>
      <c r="R10" s="197">
        <v>5.37</v>
      </c>
      <c r="S10" s="197">
        <v>3.48</v>
      </c>
      <c r="T10" s="197">
        <v>0</v>
      </c>
      <c r="U10" s="197">
        <v>13.21</v>
      </c>
      <c r="V10" s="197">
        <v>0</v>
      </c>
      <c r="W10" s="197">
        <v>0</v>
      </c>
      <c r="X10" s="197">
        <v>1.49</v>
      </c>
      <c r="Y10" s="197">
        <v>56.48</v>
      </c>
      <c r="Z10" s="197">
        <v>33.21</v>
      </c>
      <c r="AA10" s="197">
        <v>13.31</v>
      </c>
      <c r="AB10" s="197">
        <v>0</v>
      </c>
      <c r="AC10" s="197">
        <v>13.7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29.57</v>
      </c>
      <c r="AJ10" s="197">
        <v>0</v>
      </c>
      <c r="AK10" s="197">
        <v>0</v>
      </c>
      <c r="AL10" s="197">
        <v>0</v>
      </c>
      <c r="AM10" s="197">
        <v>17.16</v>
      </c>
      <c r="AN10" s="197">
        <v>0</v>
      </c>
      <c r="AO10" s="197">
        <v>126.36</v>
      </c>
      <c r="AP10" s="197">
        <v>0</v>
      </c>
    </row>
    <row r="11" spans="1:42">
      <c r="A11" t="s">
        <v>53</v>
      </c>
      <c r="B11" s="197">
        <v>0</v>
      </c>
      <c r="C11" s="197">
        <v>11.39</v>
      </c>
      <c r="D11" s="197">
        <v>0</v>
      </c>
      <c r="E11" s="197">
        <v>0</v>
      </c>
      <c r="F11" s="197">
        <v>17.649999999999999</v>
      </c>
      <c r="G11" s="197">
        <v>0</v>
      </c>
      <c r="H11" s="197">
        <v>0</v>
      </c>
      <c r="I11" s="197">
        <v>23.11</v>
      </c>
      <c r="J11" s="197">
        <v>0</v>
      </c>
      <c r="K11" s="197">
        <v>85.23</v>
      </c>
      <c r="L11" s="197">
        <v>38.619999999999997</v>
      </c>
      <c r="M11" s="197">
        <v>0</v>
      </c>
      <c r="N11" s="197">
        <v>1.21</v>
      </c>
      <c r="O11" s="197">
        <v>2.0099999999999998</v>
      </c>
      <c r="P11" s="197">
        <v>2.06</v>
      </c>
      <c r="Q11" s="197">
        <v>3.62</v>
      </c>
      <c r="R11" s="197">
        <v>5.27</v>
      </c>
      <c r="S11" s="197">
        <v>3.34</v>
      </c>
      <c r="T11" s="197">
        <v>0</v>
      </c>
      <c r="U11" s="197">
        <v>13.21</v>
      </c>
      <c r="V11" s="197">
        <v>0</v>
      </c>
      <c r="W11" s="197">
        <v>0</v>
      </c>
      <c r="X11" s="197">
        <v>1.49</v>
      </c>
      <c r="Y11" s="197">
        <v>56.48</v>
      </c>
      <c r="Z11" s="197">
        <v>33.21</v>
      </c>
      <c r="AA11" s="197">
        <v>13.31</v>
      </c>
      <c r="AB11" s="197">
        <v>0</v>
      </c>
      <c r="AC11" s="197">
        <v>13.7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29.57</v>
      </c>
      <c r="AJ11" s="197">
        <v>0</v>
      </c>
      <c r="AK11" s="197">
        <v>0</v>
      </c>
      <c r="AL11" s="197">
        <v>0</v>
      </c>
      <c r="AM11" s="197">
        <v>17.16</v>
      </c>
      <c r="AN11" s="197">
        <v>0</v>
      </c>
      <c r="AO11" s="197">
        <v>126.36</v>
      </c>
      <c r="AP11" s="197">
        <v>0</v>
      </c>
    </row>
    <row r="12" spans="1:42">
      <c r="A12" t="s">
        <v>54</v>
      </c>
      <c r="B12" s="197">
        <v>0</v>
      </c>
      <c r="C12" s="197">
        <v>11.39</v>
      </c>
      <c r="D12" s="197">
        <v>0</v>
      </c>
      <c r="E12" s="197">
        <v>0</v>
      </c>
      <c r="F12" s="197">
        <v>17.649999999999999</v>
      </c>
      <c r="G12" s="197">
        <v>0</v>
      </c>
      <c r="H12" s="197">
        <v>0</v>
      </c>
      <c r="I12" s="197">
        <v>23.11</v>
      </c>
      <c r="J12" s="197">
        <v>0</v>
      </c>
      <c r="K12" s="197">
        <v>85.23</v>
      </c>
      <c r="L12" s="197">
        <v>38.619999999999997</v>
      </c>
      <c r="M12" s="197">
        <v>0</v>
      </c>
      <c r="N12" s="197">
        <v>1.21</v>
      </c>
      <c r="O12" s="197">
        <v>2.0099999999999998</v>
      </c>
      <c r="P12" s="197">
        <v>2.06</v>
      </c>
      <c r="Q12" s="197">
        <v>3.62</v>
      </c>
      <c r="R12" s="197">
        <v>5.27</v>
      </c>
      <c r="S12" s="197">
        <v>3.34</v>
      </c>
      <c r="T12" s="197">
        <v>0</v>
      </c>
      <c r="U12" s="197">
        <v>13.21</v>
      </c>
      <c r="V12" s="197">
        <v>0</v>
      </c>
      <c r="W12" s="197">
        <v>0</v>
      </c>
      <c r="X12" s="197">
        <v>1.49</v>
      </c>
      <c r="Y12" s="197">
        <v>56.48</v>
      </c>
      <c r="Z12" s="197">
        <v>33.21</v>
      </c>
      <c r="AA12" s="197">
        <v>13.31</v>
      </c>
      <c r="AB12" s="197">
        <v>0</v>
      </c>
      <c r="AC12" s="197">
        <v>13.7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29.57</v>
      </c>
      <c r="AJ12" s="197">
        <v>0</v>
      </c>
      <c r="AK12" s="197">
        <v>0</v>
      </c>
      <c r="AL12" s="197">
        <v>0</v>
      </c>
      <c r="AM12" s="197">
        <v>17.16</v>
      </c>
      <c r="AN12" s="197">
        <v>0</v>
      </c>
      <c r="AO12" s="197">
        <v>126.36</v>
      </c>
      <c r="AP12" s="197">
        <v>0</v>
      </c>
    </row>
    <row r="13" spans="1:42">
      <c r="A13" t="s">
        <v>55</v>
      </c>
      <c r="B13" s="197">
        <v>0</v>
      </c>
      <c r="C13" s="197">
        <v>11.39</v>
      </c>
      <c r="D13" s="197">
        <v>0</v>
      </c>
      <c r="E13" s="197">
        <v>0</v>
      </c>
      <c r="F13" s="197">
        <v>17.649999999999999</v>
      </c>
      <c r="G13" s="197">
        <v>0</v>
      </c>
      <c r="H13" s="197">
        <v>0</v>
      </c>
      <c r="I13" s="197">
        <v>23.11</v>
      </c>
      <c r="J13" s="197">
        <v>0</v>
      </c>
      <c r="K13" s="197">
        <v>85.23</v>
      </c>
      <c r="L13" s="197">
        <v>38.619999999999997</v>
      </c>
      <c r="M13" s="197">
        <v>0</v>
      </c>
      <c r="N13" s="197">
        <v>1.21</v>
      </c>
      <c r="O13" s="197">
        <v>2.0099999999999998</v>
      </c>
      <c r="P13" s="197">
        <v>2.06</v>
      </c>
      <c r="Q13" s="197">
        <v>3.62</v>
      </c>
      <c r="R13" s="197">
        <v>5.27</v>
      </c>
      <c r="S13" s="197">
        <v>3.34</v>
      </c>
      <c r="T13" s="197">
        <v>0</v>
      </c>
      <c r="U13" s="197">
        <v>13.21</v>
      </c>
      <c r="V13" s="197">
        <v>0</v>
      </c>
      <c r="W13" s="197">
        <v>0</v>
      </c>
      <c r="X13" s="197">
        <v>1.49</v>
      </c>
      <c r="Y13" s="197">
        <v>56.48</v>
      </c>
      <c r="Z13" s="197">
        <v>33.21</v>
      </c>
      <c r="AA13" s="197">
        <v>13.31</v>
      </c>
      <c r="AB13" s="197">
        <v>0</v>
      </c>
      <c r="AC13" s="197">
        <v>13.7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29.57</v>
      </c>
      <c r="AJ13" s="197">
        <v>0</v>
      </c>
      <c r="AK13" s="197">
        <v>0</v>
      </c>
      <c r="AL13" s="197">
        <v>0</v>
      </c>
      <c r="AM13" s="197">
        <v>17.16</v>
      </c>
      <c r="AN13" s="197">
        <v>0</v>
      </c>
      <c r="AO13" s="197">
        <v>126.36</v>
      </c>
      <c r="AP13" s="197">
        <v>0</v>
      </c>
    </row>
    <row r="14" spans="1:42">
      <c r="A14" t="s">
        <v>56</v>
      </c>
      <c r="B14" s="197">
        <v>0</v>
      </c>
      <c r="C14" s="197">
        <v>11.34</v>
      </c>
      <c r="D14" s="197">
        <v>0</v>
      </c>
      <c r="E14" s="197">
        <v>0</v>
      </c>
      <c r="F14" s="197">
        <v>17.649999999999999</v>
      </c>
      <c r="G14" s="197">
        <v>0</v>
      </c>
      <c r="H14" s="197">
        <v>0</v>
      </c>
      <c r="I14" s="197">
        <v>23.11</v>
      </c>
      <c r="J14" s="197">
        <v>0</v>
      </c>
      <c r="K14" s="197">
        <v>85.23</v>
      </c>
      <c r="L14" s="197">
        <v>38.619999999999997</v>
      </c>
      <c r="M14" s="197">
        <v>0</v>
      </c>
      <c r="N14" s="197">
        <v>1.21</v>
      </c>
      <c r="O14" s="197">
        <v>2.0099999999999998</v>
      </c>
      <c r="P14" s="197">
        <v>2.06</v>
      </c>
      <c r="Q14" s="197">
        <v>3.62</v>
      </c>
      <c r="R14" s="197">
        <v>5.27</v>
      </c>
      <c r="S14" s="197">
        <v>3.34</v>
      </c>
      <c r="T14" s="197">
        <v>0</v>
      </c>
      <c r="U14" s="197">
        <v>13.21</v>
      </c>
      <c r="V14" s="197">
        <v>0</v>
      </c>
      <c r="W14" s="197">
        <v>0</v>
      </c>
      <c r="X14" s="197">
        <v>1.49</v>
      </c>
      <c r="Y14" s="197">
        <v>56.48</v>
      </c>
      <c r="Z14" s="197">
        <v>33.21</v>
      </c>
      <c r="AA14" s="197">
        <v>13.31</v>
      </c>
      <c r="AB14" s="197">
        <v>0</v>
      </c>
      <c r="AC14" s="197">
        <v>13.7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29.57</v>
      </c>
      <c r="AJ14" s="197">
        <v>0</v>
      </c>
      <c r="AK14" s="197">
        <v>0</v>
      </c>
      <c r="AL14" s="197">
        <v>0</v>
      </c>
      <c r="AM14" s="197">
        <v>17.16</v>
      </c>
      <c r="AN14" s="197">
        <v>0</v>
      </c>
      <c r="AO14" s="197">
        <v>126.36</v>
      </c>
      <c r="AP14" s="197">
        <v>0</v>
      </c>
    </row>
    <row r="15" spans="1:42">
      <c r="A15" t="s">
        <v>57</v>
      </c>
      <c r="B15" s="197">
        <v>0</v>
      </c>
      <c r="C15" s="197">
        <v>11.34</v>
      </c>
      <c r="D15" s="197">
        <v>0</v>
      </c>
      <c r="E15" s="197">
        <v>0</v>
      </c>
      <c r="F15" s="197">
        <v>17.649999999999999</v>
      </c>
      <c r="G15" s="197">
        <v>0</v>
      </c>
      <c r="H15" s="197">
        <v>0</v>
      </c>
      <c r="I15" s="197">
        <v>23.11</v>
      </c>
      <c r="J15" s="197">
        <v>0</v>
      </c>
      <c r="K15" s="197">
        <v>85.23</v>
      </c>
      <c r="L15" s="197">
        <v>38.619999999999997</v>
      </c>
      <c r="M15" s="197">
        <v>0</v>
      </c>
      <c r="N15" s="197">
        <v>1.21</v>
      </c>
      <c r="O15" s="197">
        <v>2.0099999999999998</v>
      </c>
      <c r="P15" s="197">
        <v>2.06</v>
      </c>
      <c r="Q15" s="197">
        <v>3.62</v>
      </c>
      <c r="R15" s="197">
        <v>5.34</v>
      </c>
      <c r="S15" s="197">
        <v>3.51</v>
      </c>
      <c r="T15" s="197">
        <v>0</v>
      </c>
      <c r="U15" s="197">
        <v>13.21</v>
      </c>
      <c r="V15" s="197">
        <v>0</v>
      </c>
      <c r="W15" s="197">
        <v>0</v>
      </c>
      <c r="X15" s="197">
        <v>1.49</v>
      </c>
      <c r="Y15" s="197">
        <v>56.48</v>
      </c>
      <c r="Z15" s="197">
        <v>33.21</v>
      </c>
      <c r="AA15" s="197">
        <v>13.31</v>
      </c>
      <c r="AB15" s="197">
        <v>0</v>
      </c>
      <c r="AC15" s="197">
        <v>13.7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29.57</v>
      </c>
      <c r="AJ15" s="197">
        <v>0</v>
      </c>
      <c r="AK15" s="197">
        <v>0</v>
      </c>
      <c r="AL15" s="197">
        <v>0</v>
      </c>
      <c r="AM15" s="197">
        <v>17.16</v>
      </c>
      <c r="AN15" s="197">
        <v>0</v>
      </c>
      <c r="AO15" s="197">
        <v>126.36</v>
      </c>
      <c r="AP15" s="197">
        <v>0</v>
      </c>
    </row>
    <row r="16" spans="1:42">
      <c r="A16" t="s">
        <v>58</v>
      </c>
      <c r="B16" s="197">
        <v>0</v>
      </c>
      <c r="C16" s="197">
        <v>11.34</v>
      </c>
      <c r="D16" s="197">
        <v>0</v>
      </c>
      <c r="E16" s="197">
        <v>0</v>
      </c>
      <c r="F16" s="197">
        <v>17.649999999999999</v>
      </c>
      <c r="G16" s="197">
        <v>0</v>
      </c>
      <c r="H16" s="197">
        <v>0</v>
      </c>
      <c r="I16" s="197">
        <v>23.11</v>
      </c>
      <c r="J16" s="197">
        <v>0</v>
      </c>
      <c r="K16" s="197">
        <v>85.23</v>
      </c>
      <c r="L16" s="197">
        <v>38.619999999999997</v>
      </c>
      <c r="M16" s="197">
        <v>0</v>
      </c>
      <c r="N16" s="197">
        <v>1.21</v>
      </c>
      <c r="O16" s="197">
        <v>2.0099999999999998</v>
      </c>
      <c r="P16" s="197">
        <v>2.06</v>
      </c>
      <c r="Q16" s="197">
        <v>3.62</v>
      </c>
      <c r="R16" s="197">
        <v>5.34</v>
      </c>
      <c r="S16" s="197">
        <v>3.51</v>
      </c>
      <c r="T16" s="197">
        <v>0</v>
      </c>
      <c r="U16" s="197">
        <v>13.21</v>
      </c>
      <c r="V16" s="197">
        <v>0</v>
      </c>
      <c r="W16" s="197">
        <v>0</v>
      </c>
      <c r="X16" s="197">
        <v>1.49</v>
      </c>
      <c r="Y16" s="197">
        <v>56.48</v>
      </c>
      <c r="Z16" s="197">
        <v>33.21</v>
      </c>
      <c r="AA16" s="197">
        <v>13.31</v>
      </c>
      <c r="AB16" s="197">
        <v>0</v>
      </c>
      <c r="AC16" s="197">
        <v>13.7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29.57</v>
      </c>
      <c r="AJ16" s="197">
        <v>0</v>
      </c>
      <c r="AK16" s="197">
        <v>0</v>
      </c>
      <c r="AL16" s="197">
        <v>0</v>
      </c>
      <c r="AM16" s="197">
        <v>17.16</v>
      </c>
      <c r="AN16" s="197">
        <v>0</v>
      </c>
      <c r="AO16" s="197">
        <v>126.36</v>
      </c>
      <c r="AP16" s="197">
        <v>0</v>
      </c>
    </row>
    <row r="17" spans="1:42">
      <c r="A17" t="s">
        <v>59</v>
      </c>
      <c r="B17" s="197">
        <v>0</v>
      </c>
      <c r="C17" s="197">
        <v>11.34</v>
      </c>
      <c r="D17" s="197">
        <v>0</v>
      </c>
      <c r="E17" s="197">
        <v>0</v>
      </c>
      <c r="F17" s="197">
        <v>17.649999999999999</v>
      </c>
      <c r="G17" s="197">
        <v>0</v>
      </c>
      <c r="H17" s="197">
        <v>0</v>
      </c>
      <c r="I17" s="197">
        <v>23.11</v>
      </c>
      <c r="J17" s="197">
        <v>0</v>
      </c>
      <c r="K17" s="197">
        <v>85.23</v>
      </c>
      <c r="L17" s="197">
        <v>38.619999999999997</v>
      </c>
      <c r="M17" s="197">
        <v>0</v>
      </c>
      <c r="N17" s="197">
        <v>1.21</v>
      </c>
      <c r="O17" s="197">
        <v>2.0099999999999998</v>
      </c>
      <c r="P17" s="197">
        <v>2.06</v>
      </c>
      <c r="Q17" s="197">
        <v>3.62</v>
      </c>
      <c r="R17" s="197">
        <v>5.46</v>
      </c>
      <c r="S17" s="197">
        <v>3.68</v>
      </c>
      <c r="T17" s="197">
        <v>0</v>
      </c>
      <c r="U17" s="197">
        <v>13.21</v>
      </c>
      <c r="V17" s="197">
        <v>0</v>
      </c>
      <c r="W17" s="197">
        <v>0</v>
      </c>
      <c r="X17" s="197">
        <v>0.46</v>
      </c>
      <c r="Y17" s="197">
        <v>56.48</v>
      </c>
      <c r="Z17" s="197">
        <v>33.21</v>
      </c>
      <c r="AA17" s="197">
        <v>13.31</v>
      </c>
      <c r="AB17" s="197">
        <v>0</v>
      </c>
      <c r="AC17" s="197">
        <v>13.7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29.57</v>
      </c>
      <c r="AJ17" s="197">
        <v>0</v>
      </c>
      <c r="AK17" s="197">
        <v>0</v>
      </c>
      <c r="AL17" s="197">
        <v>0</v>
      </c>
      <c r="AM17" s="197">
        <v>17.16</v>
      </c>
      <c r="AN17" s="197">
        <v>0</v>
      </c>
      <c r="AO17" s="197">
        <v>126.36</v>
      </c>
      <c r="AP17" s="197">
        <v>0</v>
      </c>
    </row>
    <row r="18" spans="1:42">
      <c r="A18" t="s">
        <v>60</v>
      </c>
      <c r="B18" s="197">
        <v>0</v>
      </c>
      <c r="C18" s="197">
        <v>11.34</v>
      </c>
      <c r="D18" s="197">
        <v>0</v>
      </c>
      <c r="E18" s="197">
        <v>0</v>
      </c>
      <c r="F18" s="197">
        <v>17.649999999999999</v>
      </c>
      <c r="G18" s="197">
        <v>0</v>
      </c>
      <c r="H18" s="197">
        <v>0</v>
      </c>
      <c r="I18" s="197">
        <v>23.11</v>
      </c>
      <c r="J18" s="197">
        <v>0</v>
      </c>
      <c r="K18" s="197">
        <v>85.23</v>
      </c>
      <c r="L18" s="197">
        <v>38.619999999999997</v>
      </c>
      <c r="M18" s="197">
        <v>0</v>
      </c>
      <c r="N18" s="197">
        <v>1.21</v>
      </c>
      <c r="O18" s="197">
        <v>2.0099999999999998</v>
      </c>
      <c r="P18" s="197">
        <v>2.06</v>
      </c>
      <c r="Q18" s="197">
        <v>3.62</v>
      </c>
      <c r="R18" s="197">
        <v>5.37</v>
      </c>
      <c r="S18" s="197">
        <v>3.68</v>
      </c>
      <c r="T18" s="197">
        <v>0</v>
      </c>
      <c r="U18" s="197">
        <v>13.21</v>
      </c>
      <c r="V18" s="197">
        <v>0</v>
      </c>
      <c r="W18" s="197">
        <v>0</v>
      </c>
      <c r="X18" s="197">
        <v>0.46</v>
      </c>
      <c r="Y18" s="197">
        <v>56.48</v>
      </c>
      <c r="Z18" s="197">
        <v>33.21</v>
      </c>
      <c r="AA18" s="197">
        <v>13.31</v>
      </c>
      <c r="AB18" s="197">
        <v>0</v>
      </c>
      <c r="AC18" s="197">
        <v>13.7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29.57</v>
      </c>
      <c r="AJ18" s="197">
        <v>0</v>
      </c>
      <c r="AK18" s="197">
        <v>0</v>
      </c>
      <c r="AL18" s="197">
        <v>0</v>
      </c>
      <c r="AM18" s="197">
        <v>17.16</v>
      </c>
      <c r="AN18" s="197">
        <v>0</v>
      </c>
      <c r="AO18" s="197">
        <v>126.36</v>
      </c>
      <c r="AP18" s="197">
        <v>0</v>
      </c>
    </row>
    <row r="19" spans="1:42">
      <c r="A19" t="s">
        <v>61</v>
      </c>
      <c r="B19" s="197">
        <v>0</v>
      </c>
      <c r="C19" s="197">
        <v>11.34</v>
      </c>
      <c r="D19" s="197">
        <v>0</v>
      </c>
      <c r="E19" s="197">
        <v>0</v>
      </c>
      <c r="F19" s="197">
        <v>17.649999999999999</v>
      </c>
      <c r="G19" s="197">
        <v>0</v>
      </c>
      <c r="H19" s="197">
        <v>0</v>
      </c>
      <c r="I19" s="197">
        <v>23.11</v>
      </c>
      <c r="J19" s="197">
        <v>0</v>
      </c>
      <c r="K19" s="197">
        <v>85.09</v>
      </c>
      <c r="L19" s="197">
        <v>38.619999999999997</v>
      </c>
      <c r="M19" s="197">
        <v>0</v>
      </c>
      <c r="N19" s="197">
        <v>1.21</v>
      </c>
      <c r="O19" s="197">
        <v>2.0099999999999998</v>
      </c>
      <c r="P19" s="197">
        <v>2.06</v>
      </c>
      <c r="Q19" s="197">
        <v>3.62</v>
      </c>
      <c r="R19" s="197">
        <v>5.37</v>
      </c>
      <c r="S19" s="197">
        <v>3.48</v>
      </c>
      <c r="T19" s="197">
        <v>0</v>
      </c>
      <c r="U19" s="197">
        <v>13.21</v>
      </c>
      <c r="V19" s="197">
        <v>0</v>
      </c>
      <c r="W19" s="197">
        <v>0</v>
      </c>
      <c r="X19" s="197">
        <v>0</v>
      </c>
      <c r="Y19" s="197">
        <v>56.48</v>
      </c>
      <c r="Z19" s="197">
        <v>33.21</v>
      </c>
      <c r="AA19" s="197">
        <v>13.31</v>
      </c>
      <c r="AB19" s="197">
        <v>0</v>
      </c>
      <c r="AC19" s="197">
        <v>13.7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29.57</v>
      </c>
      <c r="AJ19" s="197">
        <v>0</v>
      </c>
      <c r="AK19" s="197">
        <v>0</v>
      </c>
      <c r="AL19" s="197">
        <v>0</v>
      </c>
      <c r="AM19" s="197">
        <v>17.16</v>
      </c>
      <c r="AN19" s="197">
        <v>0</v>
      </c>
      <c r="AO19" s="197">
        <v>126.36</v>
      </c>
      <c r="AP19" s="197">
        <v>0</v>
      </c>
    </row>
    <row r="20" spans="1:42">
      <c r="A20" t="s">
        <v>62</v>
      </c>
      <c r="B20" s="197">
        <v>0</v>
      </c>
      <c r="C20" s="197">
        <v>11.34</v>
      </c>
      <c r="D20" s="197">
        <v>0</v>
      </c>
      <c r="E20" s="197">
        <v>0</v>
      </c>
      <c r="F20" s="197">
        <v>17.649999999999999</v>
      </c>
      <c r="G20" s="197">
        <v>0</v>
      </c>
      <c r="H20" s="197">
        <v>0</v>
      </c>
      <c r="I20" s="197">
        <v>23.11</v>
      </c>
      <c r="J20" s="197">
        <v>0</v>
      </c>
      <c r="K20" s="197">
        <v>85.09</v>
      </c>
      <c r="L20" s="197">
        <v>38.619999999999997</v>
      </c>
      <c r="M20" s="197">
        <v>0</v>
      </c>
      <c r="N20" s="197">
        <v>1.21</v>
      </c>
      <c r="O20" s="197">
        <v>2.0099999999999998</v>
      </c>
      <c r="P20" s="197">
        <v>2.06</v>
      </c>
      <c r="Q20" s="197">
        <v>3.62</v>
      </c>
      <c r="R20" s="197">
        <v>5.37</v>
      </c>
      <c r="S20" s="197">
        <v>3.48</v>
      </c>
      <c r="T20" s="197">
        <v>0</v>
      </c>
      <c r="U20" s="197">
        <v>13.21</v>
      </c>
      <c r="V20" s="197">
        <v>0</v>
      </c>
      <c r="W20" s="197">
        <v>0</v>
      </c>
      <c r="X20" s="197">
        <v>0</v>
      </c>
      <c r="Y20" s="197">
        <v>56.48</v>
      </c>
      <c r="Z20" s="197">
        <v>33.21</v>
      </c>
      <c r="AA20" s="197">
        <v>13.31</v>
      </c>
      <c r="AB20" s="197">
        <v>0</v>
      </c>
      <c r="AC20" s="197">
        <v>13.7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29.57</v>
      </c>
      <c r="AJ20" s="197">
        <v>0</v>
      </c>
      <c r="AK20" s="197">
        <v>0</v>
      </c>
      <c r="AL20" s="197">
        <v>0</v>
      </c>
      <c r="AM20" s="197">
        <v>17.16</v>
      </c>
      <c r="AN20" s="197">
        <v>0</v>
      </c>
      <c r="AO20" s="197">
        <v>126.36</v>
      </c>
      <c r="AP20" s="197">
        <v>0</v>
      </c>
    </row>
    <row r="21" spans="1:42">
      <c r="A21" t="s">
        <v>63</v>
      </c>
      <c r="B21" s="197">
        <v>0</v>
      </c>
      <c r="C21" s="197">
        <v>11.34</v>
      </c>
      <c r="D21" s="197">
        <v>0</v>
      </c>
      <c r="E21" s="197">
        <v>0</v>
      </c>
      <c r="F21" s="197">
        <v>17.649999999999999</v>
      </c>
      <c r="G21" s="197">
        <v>0</v>
      </c>
      <c r="H21" s="197">
        <v>0</v>
      </c>
      <c r="I21" s="197">
        <v>23.11</v>
      </c>
      <c r="J21" s="197">
        <v>0</v>
      </c>
      <c r="K21" s="197">
        <v>85.09</v>
      </c>
      <c r="L21" s="197">
        <v>38.619999999999997</v>
      </c>
      <c r="M21" s="197">
        <v>0</v>
      </c>
      <c r="N21" s="197">
        <v>1.21</v>
      </c>
      <c r="O21" s="197">
        <v>2.0099999999999998</v>
      </c>
      <c r="P21" s="197">
        <v>2.06</v>
      </c>
      <c r="Q21" s="197">
        <v>3.62</v>
      </c>
      <c r="R21" s="197">
        <v>5.37</v>
      </c>
      <c r="S21" s="197">
        <v>3.48</v>
      </c>
      <c r="T21" s="197">
        <v>0</v>
      </c>
      <c r="U21" s="197">
        <v>13.21</v>
      </c>
      <c r="V21" s="197">
        <v>0</v>
      </c>
      <c r="W21" s="197">
        <v>0</v>
      </c>
      <c r="X21" s="197">
        <v>0.79</v>
      </c>
      <c r="Y21" s="197">
        <v>56.48</v>
      </c>
      <c r="Z21" s="197">
        <v>33.21</v>
      </c>
      <c r="AA21" s="197">
        <v>13.31</v>
      </c>
      <c r="AB21" s="197">
        <v>0</v>
      </c>
      <c r="AC21" s="197">
        <v>13.7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29.57</v>
      </c>
      <c r="AJ21" s="197">
        <v>0</v>
      </c>
      <c r="AK21" s="197">
        <v>0</v>
      </c>
      <c r="AL21" s="197">
        <v>0</v>
      </c>
      <c r="AM21" s="197">
        <v>17.16</v>
      </c>
      <c r="AN21" s="197">
        <v>0</v>
      </c>
      <c r="AO21" s="197">
        <v>126.36</v>
      </c>
      <c r="AP21" s="197">
        <v>0</v>
      </c>
    </row>
    <row r="22" spans="1:42">
      <c r="A22" t="s">
        <v>64</v>
      </c>
      <c r="B22" s="197">
        <v>0</v>
      </c>
      <c r="C22" s="197">
        <v>11.34</v>
      </c>
      <c r="D22" s="197">
        <v>0</v>
      </c>
      <c r="E22" s="197">
        <v>0</v>
      </c>
      <c r="F22" s="197">
        <v>17.649999999999999</v>
      </c>
      <c r="G22" s="197">
        <v>0</v>
      </c>
      <c r="H22" s="197">
        <v>0</v>
      </c>
      <c r="I22" s="197">
        <v>23.11</v>
      </c>
      <c r="J22" s="197">
        <v>0</v>
      </c>
      <c r="K22" s="197">
        <v>85.09</v>
      </c>
      <c r="L22" s="197">
        <v>38.619999999999997</v>
      </c>
      <c r="M22" s="197">
        <v>0</v>
      </c>
      <c r="N22" s="197">
        <v>1.21</v>
      </c>
      <c r="O22" s="197">
        <v>2.0099999999999998</v>
      </c>
      <c r="P22" s="197">
        <v>2.06</v>
      </c>
      <c r="Q22" s="197">
        <v>3.62</v>
      </c>
      <c r="R22" s="197">
        <v>5.37</v>
      </c>
      <c r="S22" s="197">
        <v>3.48</v>
      </c>
      <c r="T22" s="197">
        <v>0</v>
      </c>
      <c r="U22" s="197">
        <v>13.21</v>
      </c>
      <c r="V22" s="197">
        <v>0</v>
      </c>
      <c r="W22" s="197">
        <v>0</v>
      </c>
      <c r="X22" s="197">
        <v>1.5</v>
      </c>
      <c r="Y22" s="197">
        <v>56.48</v>
      </c>
      <c r="Z22" s="197">
        <v>33.21</v>
      </c>
      <c r="AA22" s="197">
        <v>13.31</v>
      </c>
      <c r="AB22" s="197">
        <v>0</v>
      </c>
      <c r="AC22" s="197">
        <v>13.7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29.57</v>
      </c>
      <c r="AJ22" s="197">
        <v>0</v>
      </c>
      <c r="AK22" s="197">
        <v>0</v>
      </c>
      <c r="AL22" s="197">
        <v>0</v>
      </c>
      <c r="AM22" s="197">
        <v>17.16</v>
      </c>
      <c r="AN22" s="197">
        <v>0</v>
      </c>
      <c r="AO22" s="197">
        <v>126.36</v>
      </c>
      <c r="AP22" s="197">
        <v>0</v>
      </c>
    </row>
    <row r="23" spans="1:42">
      <c r="A23" t="s">
        <v>65</v>
      </c>
      <c r="B23" s="197">
        <v>0</v>
      </c>
      <c r="C23" s="197">
        <v>11.34</v>
      </c>
      <c r="D23" s="197">
        <v>0</v>
      </c>
      <c r="E23" s="197">
        <v>0</v>
      </c>
      <c r="F23" s="197">
        <v>17.649999999999999</v>
      </c>
      <c r="G23" s="197">
        <v>0</v>
      </c>
      <c r="H23" s="197">
        <v>0</v>
      </c>
      <c r="I23" s="197">
        <v>23.11</v>
      </c>
      <c r="J23" s="197">
        <v>0</v>
      </c>
      <c r="K23" s="197">
        <v>85.09</v>
      </c>
      <c r="L23" s="197">
        <v>38.619999999999997</v>
      </c>
      <c r="M23" s="197">
        <v>0</v>
      </c>
      <c r="N23" s="197">
        <v>1.21</v>
      </c>
      <c r="O23" s="197">
        <v>2.0099999999999998</v>
      </c>
      <c r="P23" s="197">
        <v>2.06</v>
      </c>
      <c r="Q23" s="197">
        <v>3.62</v>
      </c>
      <c r="R23" s="197">
        <v>5.37</v>
      </c>
      <c r="S23" s="197">
        <v>3.48</v>
      </c>
      <c r="T23" s="197">
        <v>0</v>
      </c>
      <c r="U23" s="197">
        <v>13.21</v>
      </c>
      <c r="V23" s="197">
        <v>0</v>
      </c>
      <c r="W23" s="197">
        <v>0</v>
      </c>
      <c r="X23" s="197">
        <v>1.5</v>
      </c>
      <c r="Y23" s="197">
        <v>56.48</v>
      </c>
      <c r="Z23" s="197">
        <v>2.74</v>
      </c>
      <c r="AA23" s="197">
        <v>13.31</v>
      </c>
      <c r="AB23" s="197">
        <v>0</v>
      </c>
      <c r="AC23" s="197">
        <v>12.7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29.57</v>
      </c>
      <c r="AJ23" s="197">
        <v>0</v>
      </c>
      <c r="AK23" s="197">
        <v>0</v>
      </c>
      <c r="AL23" s="197">
        <v>0</v>
      </c>
      <c r="AM23" s="197">
        <v>17.16</v>
      </c>
      <c r="AN23" s="197">
        <v>0</v>
      </c>
      <c r="AO23" s="197">
        <v>126.36</v>
      </c>
      <c r="AP23" s="197">
        <v>0</v>
      </c>
    </row>
    <row r="24" spans="1:42">
      <c r="A24" t="s">
        <v>66</v>
      </c>
      <c r="B24" s="197">
        <v>0</v>
      </c>
      <c r="C24" s="197">
        <v>11.34</v>
      </c>
      <c r="D24" s="197">
        <v>0</v>
      </c>
      <c r="E24" s="197">
        <v>0</v>
      </c>
      <c r="F24" s="197">
        <v>17.649999999999999</v>
      </c>
      <c r="G24" s="197">
        <v>0</v>
      </c>
      <c r="H24" s="197">
        <v>0</v>
      </c>
      <c r="I24" s="197">
        <v>23.11</v>
      </c>
      <c r="J24" s="197">
        <v>0</v>
      </c>
      <c r="K24" s="197">
        <v>85.09</v>
      </c>
      <c r="L24" s="197">
        <v>38.619999999999997</v>
      </c>
      <c r="M24" s="197">
        <v>0</v>
      </c>
      <c r="N24" s="197">
        <v>1.21</v>
      </c>
      <c r="O24" s="197">
        <v>2.0099999999999998</v>
      </c>
      <c r="P24" s="197">
        <v>2.06</v>
      </c>
      <c r="Q24" s="197">
        <v>3.62</v>
      </c>
      <c r="R24" s="197">
        <v>5.46</v>
      </c>
      <c r="S24" s="197">
        <v>3.68</v>
      </c>
      <c r="T24" s="197">
        <v>0</v>
      </c>
      <c r="U24" s="197">
        <v>13.21</v>
      </c>
      <c r="V24" s="197">
        <v>0</v>
      </c>
      <c r="W24" s="197">
        <v>0</v>
      </c>
      <c r="X24" s="197">
        <v>1.5</v>
      </c>
      <c r="Y24" s="197">
        <v>56.48</v>
      </c>
      <c r="Z24" s="197">
        <v>2.74</v>
      </c>
      <c r="AA24" s="197">
        <v>13.31</v>
      </c>
      <c r="AB24" s="197">
        <v>0</v>
      </c>
      <c r="AC24" s="197">
        <v>12.7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29.57</v>
      </c>
      <c r="AJ24" s="197">
        <v>0</v>
      </c>
      <c r="AK24" s="197">
        <v>0</v>
      </c>
      <c r="AL24" s="197">
        <v>0</v>
      </c>
      <c r="AM24" s="197">
        <v>17.16</v>
      </c>
      <c r="AN24" s="197">
        <v>0</v>
      </c>
      <c r="AO24" s="197">
        <v>126.36</v>
      </c>
      <c r="AP24" s="197">
        <v>0</v>
      </c>
    </row>
    <row r="25" spans="1:42">
      <c r="A25" t="s">
        <v>67</v>
      </c>
      <c r="B25" s="197">
        <v>0</v>
      </c>
      <c r="C25" s="197">
        <v>11.34</v>
      </c>
      <c r="D25" s="197">
        <v>0</v>
      </c>
      <c r="E25" s="197">
        <v>0</v>
      </c>
      <c r="F25" s="197">
        <v>17.649999999999999</v>
      </c>
      <c r="G25" s="197">
        <v>0</v>
      </c>
      <c r="H25" s="197">
        <v>0</v>
      </c>
      <c r="I25" s="197">
        <v>23.11</v>
      </c>
      <c r="J25" s="197">
        <v>0</v>
      </c>
      <c r="K25" s="197">
        <v>85.09</v>
      </c>
      <c r="L25" s="197">
        <v>38.619999999999997</v>
      </c>
      <c r="M25" s="197">
        <v>0</v>
      </c>
      <c r="N25" s="197">
        <v>1.21</v>
      </c>
      <c r="O25" s="197">
        <v>2.0099999999999998</v>
      </c>
      <c r="P25" s="197">
        <v>2.06</v>
      </c>
      <c r="Q25" s="197">
        <v>3.62</v>
      </c>
      <c r="R25" s="197">
        <v>6.93</v>
      </c>
      <c r="S25" s="197">
        <v>3.68</v>
      </c>
      <c r="T25" s="197">
        <v>0</v>
      </c>
      <c r="U25" s="197">
        <v>13.21</v>
      </c>
      <c r="V25" s="197">
        <v>0</v>
      </c>
      <c r="W25" s="197">
        <v>0</v>
      </c>
      <c r="X25" s="197">
        <v>1.5</v>
      </c>
      <c r="Y25" s="197">
        <v>56.48</v>
      </c>
      <c r="Z25" s="197">
        <v>2.74</v>
      </c>
      <c r="AA25" s="197">
        <v>13.31</v>
      </c>
      <c r="AB25" s="197">
        <v>0</v>
      </c>
      <c r="AC25" s="197">
        <v>12.7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29.57</v>
      </c>
      <c r="AJ25" s="197">
        <v>0</v>
      </c>
      <c r="AK25" s="197">
        <v>0</v>
      </c>
      <c r="AL25" s="197">
        <v>0</v>
      </c>
      <c r="AM25" s="197">
        <v>17.16</v>
      </c>
      <c r="AN25" s="197">
        <v>0</v>
      </c>
      <c r="AO25" s="197">
        <v>126.36</v>
      </c>
      <c r="AP25" s="197">
        <v>0</v>
      </c>
    </row>
    <row r="26" spans="1:42">
      <c r="A26" t="s">
        <v>68</v>
      </c>
      <c r="B26" s="197">
        <v>0</v>
      </c>
      <c r="C26" s="197">
        <v>11.34</v>
      </c>
      <c r="D26" s="197">
        <v>0</v>
      </c>
      <c r="E26" s="197">
        <v>0</v>
      </c>
      <c r="F26" s="197">
        <v>17.649999999999999</v>
      </c>
      <c r="G26" s="197">
        <v>0</v>
      </c>
      <c r="H26" s="197">
        <v>0</v>
      </c>
      <c r="I26" s="197">
        <v>23.11</v>
      </c>
      <c r="J26" s="197">
        <v>0</v>
      </c>
      <c r="K26" s="197">
        <v>85.88</v>
      </c>
      <c r="L26" s="197">
        <v>38.619999999999997</v>
      </c>
      <c r="M26" s="197">
        <v>0</v>
      </c>
      <c r="N26" s="197">
        <v>1.21</v>
      </c>
      <c r="O26" s="197">
        <v>2.0099999999999998</v>
      </c>
      <c r="P26" s="197">
        <v>2.06</v>
      </c>
      <c r="Q26" s="197">
        <v>3.62</v>
      </c>
      <c r="R26" s="197">
        <v>6.93</v>
      </c>
      <c r="S26" s="197">
        <v>4.57</v>
      </c>
      <c r="T26" s="197">
        <v>0</v>
      </c>
      <c r="U26" s="197">
        <v>13.21</v>
      </c>
      <c r="V26" s="197">
        <v>0</v>
      </c>
      <c r="W26" s="197">
        <v>0</v>
      </c>
      <c r="X26" s="197">
        <v>1.5</v>
      </c>
      <c r="Y26" s="197">
        <v>56.48</v>
      </c>
      <c r="Z26" s="197">
        <v>2.74</v>
      </c>
      <c r="AA26" s="197">
        <v>13.31</v>
      </c>
      <c r="AB26" s="197">
        <v>0</v>
      </c>
      <c r="AC26" s="197">
        <v>12.7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29.57</v>
      </c>
      <c r="AJ26" s="197">
        <v>0</v>
      </c>
      <c r="AK26" s="197">
        <v>0</v>
      </c>
      <c r="AL26" s="197">
        <v>0</v>
      </c>
      <c r="AM26" s="197">
        <v>17.16</v>
      </c>
      <c r="AN26" s="197">
        <v>0</v>
      </c>
      <c r="AO26" s="197">
        <v>126.36</v>
      </c>
      <c r="AP26" s="197">
        <v>0</v>
      </c>
    </row>
    <row r="27" spans="1:42">
      <c r="A27" t="s">
        <v>69</v>
      </c>
      <c r="B27" s="197">
        <v>0</v>
      </c>
      <c r="C27" s="197">
        <v>11.34</v>
      </c>
      <c r="D27" s="197">
        <v>0</v>
      </c>
      <c r="E27" s="197">
        <v>0</v>
      </c>
      <c r="F27" s="197">
        <v>17.649999999999999</v>
      </c>
      <c r="G27" s="197">
        <v>0</v>
      </c>
      <c r="H27" s="197">
        <v>0</v>
      </c>
      <c r="I27" s="197">
        <v>23.11</v>
      </c>
      <c r="J27" s="197">
        <v>0</v>
      </c>
      <c r="K27" s="197">
        <v>65.33</v>
      </c>
      <c r="L27" s="197">
        <v>38.619999999999997</v>
      </c>
      <c r="M27" s="197">
        <v>0</v>
      </c>
      <c r="N27" s="197">
        <v>1.21</v>
      </c>
      <c r="O27" s="197">
        <v>2.0099999999999998</v>
      </c>
      <c r="P27" s="197">
        <v>2.06</v>
      </c>
      <c r="Q27" s="197">
        <v>3.62</v>
      </c>
      <c r="R27" s="197">
        <v>7.3</v>
      </c>
      <c r="S27" s="197">
        <v>5.14</v>
      </c>
      <c r="T27" s="197">
        <v>0</v>
      </c>
      <c r="U27" s="197">
        <v>13.21</v>
      </c>
      <c r="V27" s="197">
        <v>0</v>
      </c>
      <c r="W27" s="197">
        <v>0</v>
      </c>
      <c r="X27" s="197">
        <v>1.49</v>
      </c>
      <c r="Y27" s="197">
        <v>56.48</v>
      </c>
      <c r="Z27" s="197">
        <v>2.74</v>
      </c>
      <c r="AA27" s="197">
        <v>9.01</v>
      </c>
      <c r="AB27" s="197">
        <v>0</v>
      </c>
      <c r="AC27" s="197">
        <v>12.7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29.57</v>
      </c>
      <c r="AJ27" s="197">
        <v>0</v>
      </c>
      <c r="AK27" s="197">
        <v>0.16</v>
      </c>
      <c r="AL27" s="197">
        <v>0</v>
      </c>
      <c r="AM27" s="197">
        <v>17.16</v>
      </c>
      <c r="AN27" s="197">
        <v>0</v>
      </c>
      <c r="AO27" s="197">
        <v>126.36</v>
      </c>
      <c r="AP27" s="197">
        <v>0</v>
      </c>
    </row>
    <row r="28" spans="1:42">
      <c r="A28" t="s">
        <v>70</v>
      </c>
      <c r="B28" s="197">
        <v>0</v>
      </c>
      <c r="C28" s="197">
        <v>11.34</v>
      </c>
      <c r="D28" s="197">
        <v>0</v>
      </c>
      <c r="E28" s="197">
        <v>0</v>
      </c>
      <c r="F28" s="197">
        <v>17.649999999999999</v>
      </c>
      <c r="G28" s="197">
        <v>0</v>
      </c>
      <c r="H28" s="197">
        <v>0</v>
      </c>
      <c r="I28" s="197">
        <v>23.11</v>
      </c>
      <c r="J28" s="197">
        <v>0</v>
      </c>
      <c r="K28" s="197">
        <v>19.95</v>
      </c>
      <c r="L28" s="197">
        <v>0</v>
      </c>
      <c r="M28" s="197">
        <v>0</v>
      </c>
      <c r="N28" s="197">
        <v>1.21</v>
      </c>
      <c r="O28" s="197">
        <v>2.0099999999999998</v>
      </c>
      <c r="P28" s="197">
        <v>2.06</v>
      </c>
      <c r="Q28" s="197">
        <v>0.22</v>
      </c>
      <c r="R28" s="197">
        <v>0.43</v>
      </c>
      <c r="S28" s="197">
        <v>0.27</v>
      </c>
      <c r="T28" s="197">
        <v>0</v>
      </c>
      <c r="U28" s="197">
        <v>13.21</v>
      </c>
      <c r="V28" s="197">
        <v>0</v>
      </c>
      <c r="W28" s="197">
        <v>0</v>
      </c>
      <c r="X28" s="197">
        <v>1.49</v>
      </c>
      <c r="Y28" s="197">
        <v>56.48</v>
      </c>
      <c r="Z28" s="197">
        <v>2.74</v>
      </c>
      <c r="AA28" s="197">
        <v>0.91</v>
      </c>
      <c r="AB28" s="197">
        <v>0</v>
      </c>
      <c r="AC28" s="197">
        <v>12.7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29.57</v>
      </c>
      <c r="AJ28" s="197">
        <v>0</v>
      </c>
      <c r="AK28" s="197">
        <v>0</v>
      </c>
      <c r="AL28" s="197">
        <v>0</v>
      </c>
      <c r="AM28" s="197">
        <v>17.16</v>
      </c>
      <c r="AN28" s="197">
        <v>0</v>
      </c>
      <c r="AO28" s="197">
        <v>126.36</v>
      </c>
      <c r="AP28" s="197">
        <v>0</v>
      </c>
    </row>
    <row r="29" spans="1:42">
      <c r="A29" t="s">
        <v>71</v>
      </c>
      <c r="B29" s="197">
        <v>0</v>
      </c>
      <c r="C29" s="197">
        <v>11.34</v>
      </c>
      <c r="D29" s="197">
        <v>0</v>
      </c>
      <c r="E29" s="197">
        <v>0</v>
      </c>
      <c r="F29" s="197">
        <v>17.649999999999999</v>
      </c>
      <c r="G29" s="197">
        <v>0</v>
      </c>
      <c r="H29" s="197">
        <v>0</v>
      </c>
      <c r="I29" s="197">
        <v>23.11</v>
      </c>
      <c r="J29" s="197">
        <v>0</v>
      </c>
      <c r="K29" s="197">
        <v>6.59</v>
      </c>
      <c r="L29" s="197">
        <v>0</v>
      </c>
      <c r="M29" s="197">
        <v>0</v>
      </c>
      <c r="N29" s="197">
        <v>1.21</v>
      </c>
      <c r="O29" s="197">
        <v>2.0099999999999998</v>
      </c>
      <c r="P29" s="197">
        <v>2.06</v>
      </c>
      <c r="Q29" s="197">
        <v>0.22</v>
      </c>
      <c r="R29" s="197">
        <v>0.43</v>
      </c>
      <c r="S29" s="197">
        <v>0.27</v>
      </c>
      <c r="T29" s="197">
        <v>0</v>
      </c>
      <c r="U29" s="197">
        <v>13.21</v>
      </c>
      <c r="V29" s="197">
        <v>0</v>
      </c>
      <c r="W29" s="197">
        <v>0</v>
      </c>
      <c r="X29" s="197">
        <v>1.49</v>
      </c>
      <c r="Y29" s="197">
        <v>56.48</v>
      </c>
      <c r="Z29" s="197">
        <v>2.74</v>
      </c>
      <c r="AA29" s="197">
        <v>0.91</v>
      </c>
      <c r="AB29" s="197">
        <v>0</v>
      </c>
      <c r="AC29" s="197">
        <v>12.7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29.57</v>
      </c>
      <c r="AJ29" s="197">
        <v>0</v>
      </c>
      <c r="AK29" s="197">
        <v>0.81</v>
      </c>
      <c r="AL29" s="197">
        <v>0</v>
      </c>
      <c r="AM29" s="197">
        <v>17.16</v>
      </c>
      <c r="AN29" s="197">
        <v>0</v>
      </c>
      <c r="AO29" s="197">
        <v>126.36</v>
      </c>
      <c r="AP29" s="197">
        <v>0</v>
      </c>
    </row>
    <row r="30" spans="1:42">
      <c r="A30" t="s">
        <v>72</v>
      </c>
      <c r="B30" s="197">
        <v>0</v>
      </c>
      <c r="C30" s="197">
        <v>11.34</v>
      </c>
      <c r="D30" s="197">
        <v>0</v>
      </c>
      <c r="E30" s="197">
        <v>0</v>
      </c>
      <c r="F30" s="197">
        <v>17.649999999999999</v>
      </c>
      <c r="G30" s="197">
        <v>0</v>
      </c>
      <c r="H30" s="197">
        <v>0</v>
      </c>
      <c r="I30" s="197">
        <v>23.11</v>
      </c>
      <c r="J30" s="197">
        <v>0</v>
      </c>
      <c r="K30" s="197">
        <v>6.59</v>
      </c>
      <c r="L30" s="197">
        <v>0</v>
      </c>
      <c r="M30" s="197">
        <v>0</v>
      </c>
      <c r="N30" s="197">
        <v>1.21</v>
      </c>
      <c r="O30" s="197">
        <v>2.0099999999999998</v>
      </c>
      <c r="P30" s="197">
        <v>2.06</v>
      </c>
      <c r="Q30" s="197">
        <v>0.22</v>
      </c>
      <c r="R30" s="197">
        <v>0.43</v>
      </c>
      <c r="S30" s="197">
        <v>0.27</v>
      </c>
      <c r="T30" s="197">
        <v>0</v>
      </c>
      <c r="U30" s="197">
        <v>13.21</v>
      </c>
      <c r="V30" s="197">
        <v>0</v>
      </c>
      <c r="W30" s="197">
        <v>0</v>
      </c>
      <c r="X30" s="197">
        <v>1.49</v>
      </c>
      <c r="Y30" s="197">
        <v>56.48</v>
      </c>
      <c r="Z30" s="197">
        <v>2.74</v>
      </c>
      <c r="AA30" s="197">
        <v>0.91</v>
      </c>
      <c r="AB30" s="197">
        <v>0</v>
      </c>
      <c r="AC30" s="197">
        <v>12.7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29.57</v>
      </c>
      <c r="AJ30" s="197">
        <v>0</v>
      </c>
      <c r="AK30" s="197">
        <v>1.1299999999999999</v>
      </c>
      <c r="AL30" s="197">
        <v>0</v>
      </c>
      <c r="AM30" s="197">
        <v>17.16</v>
      </c>
      <c r="AN30" s="197">
        <v>0</v>
      </c>
      <c r="AO30" s="197">
        <v>126.36</v>
      </c>
      <c r="AP30" s="197">
        <v>0</v>
      </c>
    </row>
    <row r="31" spans="1:42">
      <c r="A31" t="s">
        <v>73</v>
      </c>
      <c r="B31" s="197">
        <v>0</v>
      </c>
      <c r="C31" s="197">
        <v>11.34</v>
      </c>
      <c r="D31" s="197">
        <v>0</v>
      </c>
      <c r="E31" s="197">
        <v>0</v>
      </c>
      <c r="F31" s="197">
        <v>17.649999999999999</v>
      </c>
      <c r="G31" s="197">
        <v>0</v>
      </c>
      <c r="H31" s="197">
        <v>0</v>
      </c>
      <c r="I31" s="197">
        <v>22.83</v>
      </c>
      <c r="J31" s="197">
        <v>0</v>
      </c>
      <c r="K31" s="197">
        <v>6.59</v>
      </c>
      <c r="L31" s="197">
        <v>0</v>
      </c>
      <c r="M31" s="197">
        <v>0</v>
      </c>
      <c r="N31" s="197">
        <v>1.21</v>
      </c>
      <c r="O31" s="197">
        <v>2.0099999999999998</v>
      </c>
      <c r="P31" s="197">
        <v>2.06</v>
      </c>
      <c r="Q31" s="197">
        <v>0.22</v>
      </c>
      <c r="R31" s="197">
        <v>0.43</v>
      </c>
      <c r="S31" s="197">
        <v>0.27</v>
      </c>
      <c r="T31" s="197">
        <v>0</v>
      </c>
      <c r="U31" s="197">
        <v>13.21</v>
      </c>
      <c r="V31" s="197">
        <v>0</v>
      </c>
      <c r="W31" s="197">
        <v>0</v>
      </c>
      <c r="X31" s="197">
        <v>1.49</v>
      </c>
      <c r="Y31" s="197">
        <v>56.48</v>
      </c>
      <c r="Z31" s="197">
        <v>2.74</v>
      </c>
      <c r="AA31" s="197">
        <v>0.91</v>
      </c>
      <c r="AB31" s="197">
        <v>0</v>
      </c>
      <c r="AC31" s="197">
        <v>12.7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29.57</v>
      </c>
      <c r="AJ31" s="197">
        <v>0</v>
      </c>
      <c r="AK31" s="197">
        <v>2.2200000000000002</v>
      </c>
      <c r="AL31" s="197">
        <v>0</v>
      </c>
      <c r="AM31" s="197">
        <v>17.16</v>
      </c>
      <c r="AN31" s="197">
        <v>0</v>
      </c>
      <c r="AO31" s="197">
        <v>126.36</v>
      </c>
      <c r="AP31" s="197">
        <v>0</v>
      </c>
    </row>
    <row r="32" spans="1:42">
      <c r="A32" t="s">
        <v>74</v>
      </c>
      <c r="B32" s="197">
        <v>0</v>
      </c>
      <c r="C32" s="197">
        <v>11.34</v>
      </c>
      <c r="D32" s="197">
        <v>0</v>
      </c>
      <c r="E32" s="197">
        <v>0</v>
      </c>
      <c r="F32" s="197">
        <v>17.649999999999999</v>
      </c>
      <c r="G32" s="197">
        <v>0</v>
      </c>
      <c r="H32" s="197">
        <v>0</v>
      </c>
      <c r="I32" s="197">
        <v>22.83</v>
      </c>
      <c r="J32" s="197">
        <v>0</v>
      </c>
      <c r="K32" s="197">
        <v>6.59</v>
      </c>
      <c r="L32" s="197">
        <v>0</v>
      </c>
      <c r="M32" s="197">
        <v>0</v>
      </c>
      <c r="N32" s="197">
        <v>1.21</v>
      </c>
      <c r="O32" s="197">
        <v>2.0099999999999998</v>
      </c>
      <c r="P32" s="197">
        <v>2.06</v>
      </c>
      <c r="Q32" s="197">
        <v>0.22</v>
      </c>
      <c r="R32" s="197">
        <v>0.43</v>
      </c>
      <c r="S32" s="197">
        <v>0.27</v>
      </c>
      <c r="T32" s="197">
        <v>0</v>
      </c>
      <c r="U32" s="197">
        <v>13.21</v>
      </c>
      <c r="V32" s="197">
        <v>0</v>
      </c>
      <c r="W32" s="197">
        <v>0</v>
      </c>
      <c r="X32" s="197">
        <v>1.49</v>
      </c>
      <c r="Y32" s="197">
        <v>56.48</v>
      </c>
      <c r="Z32" s="197">
        <v>2.74</v>
      </c>
      <c r="AA32" s="197">
        <v>0.91</v>
      </c>
      <c r="AB32" s="197">
        <v>0</v>
      </c>
      <c r="AC32" s="197">
        <v>12.7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29.57</v>
      </c>
      <c r="AJ32" s="197">
        <v>0</v>
      </c>
      <c r="AK32" s="197">
        <v>1.6</v>
      </c>
      <c r="AL32" s="197">
        <v>0</v>
      </c>
      <c r="AM32" s="197">
        <v>17.16</v>
      </c>
      <c r="AN32" s="197">
        <v>0</v>
      </c>
      <c r="AO32" s="197">
        <v>126.36</v>
      </c>
      <c r="AP32" s="197">
        <v>0</v>
      </c>
    </row>
    <row r="33" spans="1:42">
      <c r="A33" t="s">
        <v>75</v>
      </c>
      <c r="B33" s="197">
        <v>0</v>
      </c>
      <c r="C33" s="197">
        <v>11.34</v>
      </c>
      <c r="D33" s="197">
        <v>0</v>
      </c>
      <c r="E33" s="197">
        <v>0</v>
      </c>
      <c r="F33" s="197">
        <v>17.649999999999999</v>
      </c>
      <c r="G33" s="197">
        <v>0</v>
      </c>
      <c r="H33" s="197">
        <v>0</v>
      </c>
      <c r="I33" s="197">
        <v>22.83</v>
      </c>
      <c r="J33" s="197">
        <v>0</v>
      </c>
      <c r="K33" s="197">
        <v>6.59</v>
      </c>
      <c r="L33" s="197">
        <v>0</v>
      </c>
      <c r="M33" s="197">
        <v>0</v>
      </c>
      <c r="N33" s="197">
        <v>1.21</v>
      </c>
      <c r="O33" s="197">
        <v>2.0099999999999998</v>
      </c>
      <c r="P33" s="197">
        <v>2.06</v>
      </c>
      <c r="Q33" s="197">
        <v>0.22</v>
      </c>
      <c r="R33" s="197">
        <v>0.43</v>
      </c>
      <c r="S33" s="197">
        <v>0.27</v>
      </c>
      <c r="T33" s="197">
        <v>0</v>
      </c>
      <c r="U33" s="197">
        <v>13.21</v>
      </c>
      <c r="V33" s="197">
        <v>0</v>
      </c>
      <c r="W33" s="197">
        <v>0</v>
      </c>
      <c r="X33" s="197">
        <v>1.49</v>
      </c>
      <c r="Y33" s="197">
        <v>56.48</v>
      </c>
      <c r="Z33" s="197">
        <v>2.74</v>
      </c>
      <c r="AA33" s="197">
        <v>0.91</v>
      </c>
      <c r="AB33" s="197">
        <v>0</v>
      </c>
      <c r="AC33" s="197">
        <v>12.7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29.57</v>
      </c>
      <c r="AJ33" s="197">
        <v>0</v>
      </c>
      <c r="AK33" s="197">
        <v>1.91</v>
      </c>
      <c r="AL33" s="197">
        <v>0</v>
      </c>
      <c r="AM33" s="197">
        <v>17.16</v>
      </c>
      <c r="AN33" s="197">
        <v>0</v>
      </c>
      <c r="AO33" s="197">
        <v>126.36</v>
      </c>
      <c r="AP33" s="197">
        <v>0</v>
      </c>
    </row>
    <row r="34" spans="1:42">
      <c r="A34" t="s">
        <v>76</v>
      </c>
      <c r="B34" s="197">
        <v>0</v>
      </c>
      <c r="C34" s="197">
        <v>11.25</v>
      </c>
      <c r="D34" s="197">
        <v>0</v>
      </c>
      <c r="E34" s="197">
        <v>0</v>
      </c>
      <c r="F34" s="197">
        <v>17.649999999999999</v>
      </c>
      <c r="G34" s="197">
        <v>0</v>
      </c>
      <c r="H34" s="197">
        <v>0</v>
      </c>
      <c r="I34" s="197">
        <v>22.83</v>
      </c>
      <c r="J34" s="197">
        <v>0</v>
      </c>
      <c r="K34" s="197">
        <v>6.59</v>
      </c>
      <c r="L34" s="197">
        <v>0</v>
      </c>
      <c r="M34" s="197">
        <v>0</v>
      </c>
      <c r="N34" s="197">
        <v>1.21</v>
      </c>
      <c r="O34" s="197">
        <v>2.0099999999999998</v>
      </c>
      <c r="P34" s="197">
        <v>2.06</v>
      </c>
      <c r="Q34" s="197">
        <v>0.22</v>
      </c>
      <c r="R34" s="197">
        <v>0.43</v>
      </c>
      <c r="S34" s="197">
        <v>0.27</v>
      </c>
      <c r="T34" s="197">
        <v>0</v>
      </c>
      <c r="U34" s="197">
        <v>13.21</v>
      </c>
      <c r="V34" s="197">
        <v>0</v>
      </c>
      <c r="W34" s="197">
        <v>0</v>
      </c>
      <c r="X34" s="197">
        <v>1.49</v>
      </c>
      <c r="Y34" s="197">
        <v>56.48</v>
      </c>
      <c r="Z34" s="197">
        <v>2.74</v>
      </c>
      <c r="AA34" s="197">
        <v>0.91</v>
      </c>
      <c r="AB34" s="197">
        <v>0</v>
      </c>
      <c r="AC34" s="197">
        <v>12.7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29.57</v>
      </c>
      <c r="AJ34" s="197">
        <v>0</v>
      </c>
      <c r="AK34" s="197">
        <v>2.0699999999999998</v>
      </c>
      <c r="AL34" s="197">
        <v>0</v>
      </c>
      <c r="AM34" s="197">
        <v>17.16</v>
      </c>
      <c r="AN34" s="197">
        <v>0</v>
      </c>
      <c r="AO34" s="197">
        <v>126.36</v>
      </c>
      <c r="AP34" s="197">
        <v>0</v>
      </c>
    </row>
    <row r="35" spans="1:42">
      <c r="A35" t="s">
        <v>77</v>
      </c>
      <c r="B35" s="197">
        <v>0</v>
      </c>
      <c r="C35" s="197">
        <v>11.25</v>
      </c>
      <c r="D35" s="197">
        <v>0</v>
      </c>
      <c r="E35" s="197">
        <v>0</v>
      </c>
      <c r="F35" s="197">
        <v>17.649999999999999</v>
      </c>
      <c r="G35" s="197">
        <v>0</v>
      </c>
      <c r="H35" s="197">
        <v>0</v>
      </c>
      <c r="I35" s="197">
        <v>22.83</v>
      </c>
      <c r="J35" s="197">
        <v>0</v>
      </c>
      <c r="K35" s="197">
        <v>6.59</v>
      </c>
      <c r="L35" s="197">
        <v>0</v>
      </c>
      <c r="M35" s="197">
        <v>0</v>
      </c>
      <c r="N35" s="197">
        <v>1.21</v>
      </c>
      <c r="O35" s="197">
        <v>2.0099999999999998</v>
      </c>
      <c r="P35" s="197">
        <v>2.06</v>
      </c>
      <c r="Q35" s="197">
        <v>0.22</v>
      </c>
      <c r="R35" s="197">
        <v>0.43</v>
      </c>
      <c r="S35" s="197">
        <v>0.27</v>
      </c>
      <c r="T35" s="197">
        <v>0</v>
      </c>
      <c r="U35" s="197">
        <v>13.21</v>
      </c>
      <c r="V35" s="197">
        <v>0</v>
      </c>
      <c r="W35" s="197">
        <v>0</v>
      </c>
      <c r="X35" s="197">
        <v>1.49</v>
      </c>
      <c r="Y35" s="197">
        <v>56.48</v>
      </c>
      <c r="Z35" s="197">
        <v>2.74</v>
      </c>
      <c r="AA35" s="197">
        <v>0.91</v>
      </c>
      <c r="AB35" s="197">
        <v>0</v>
      </c>
      <c r="AC35" s="197">
        <v>13.7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29.57</v>
      </c>
      <c r="AJ35" s="197">
        <v>0</v>
      </c>
      <c r="AK35" s="197">
        <v>1.29</v>
      </c>
      <c r="AL35" s="197">
        <v>0</v>
      </c>
      <c r="AM35" s="197">
        <v>17.16</v>
      </c>
      <c r="AN35" s="197">
        <v>0</v>
      </c>
      <c r="AO35" s="197">
        <v>129.47999999999999</v>
      </c>
      <c r="AP35" s="197">
        <v>0</v>
      </c>
    </row>
    <row r="36" spans="1:42">
      <c r="A36" t="s">
        <v>78</v>
      </c>
      <c r="B36" s="197">
        <v>0</v>
      </c>
      <c r="C36" s="197">
        <v>11.25</v>
      </c>
      <c r="D36" s="197">
        <v>0</v>
      </c>
      <c r="E36" s="197">
        <v>0</v>
      </c>
      <c r="F36" s="197">
        <v>17.649999999999999</v>
      </c>
      <c r="G36" s="197">
        <v>0</v>
      </c>
      <c r="H36" s="197">
        <v>0</v>
      </c>
      <c r="I36" s="197">
        <v>22.83</v>
      </c>
      <c r="J36" s="197">
        <v>0</v>
      </c>
      <c r="K36" s="197">
        <v>6.59</v>
      </c>
      <c r="L36" s="197">
        <v>0</v>
      </c>
      <c r="M36" s="197">
        <v>0</v>
      </c>
      <c r="N36" s="197">
        <v>1.21</v>
      </c>
      <c r="O36" s="197">
        <v>2.0099999999999998</v>
      </c>
      <c r="P36" s="197">
        <v>2.06</v>
      </c>
      <c r="Q36" s="197">
        <v>0.22</v>
      </c>
      <c r="R36" s="197">
        <v>0.43</v>
      </c>
      <c r="S36" s="197">
        <v>0.27</v>
      </c>
      <c r="T36" s="197">
        <v>0</v>
      </c>
      <c r="U36" s="197">
        <v>13.21</v>
      </c>
      <c r="V36" s="197">
        <v>0</v>
      </c>
      <c r="W36" s="197">
        <v>0</v>
      </c>
      <c r="X36" s="197">
        <v>1.49</v>
      </c>
      <c r="Y36" s="197">
        <v>56.48</v>
      </c>
      <c r="Z36" s="197">
        <v>2.74</v>
      </c>
      <c r="AA36" s="197">
        <v>0.91</v>
      </c>
      <c r="AB36" s="197">
        <v>0</v>
      </c>
      <c r="AC36" s="197">
        <v>13.7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29.57</v>
      </c>
      <c r="AJ36" s="197">
        <v>0</v>
      </c>
      <c r="AK36" s="197">
        <v>1.1299999999999999</v>
      </c>
      <c r="AL36" s="197">
        <v>0</v>
      </c>
      <c r="AM36" s="197">
        <v>17.16</v>
      </c>
      <c r="AN36" s="197">
        <v>0</v>
      </c>
      <c r="AO36" s="197">
        <v>129.47999999999999</v>
      </c>
      <c r="AP36" s="197">
        <v>0</v>
      </c>
    </row>
    <row r="37" spans="1:42">
      <c r="A37" t="s">
        <v>79</v>
      </c>
      <c r="B37" s="197">
        <v>0</v>
      </c>
      <c r="C37" s="197">
        <v>11.25</v>
      </c>
      <c r="D37" s="197">
        <v>0</v>
      </c>
      <c r="E37" s="197">
        <v>0</v>
      </c>
      <c r="F37" s="197">
        <v>17.649999999999999</v>
      </c>
      <c r="G37" s="197">
        <v>0</v>
      </c>
      <c r="H37" s="197">
        <v>0</v>
      </c>
      <c r="I37" s="197">
        <v>22.83</v>
      </c>
      <c r="J37" s="197">
        <v>0</v>
      </c>
      <c r="K37" s="197">
        <v>6.59</v>
      </c>
      <c r="L37" s="197">
        <v>0</v>
      </c>
      <c r="M37" s="197">
        <v>0</v>
      </c>
      <c r="N37" s="197">
        <v>1.21</v>
      </c>
      <c r="O37" s="197">
        <v>2.0099999999999998</v>
      </c>
      <c r="P37" s="197">
        <v>2.06</v>
      </c>
      <c r="Q37" s="197">
        <v>0.22</v>
      </c>
      <c r="R37" s="197">
        <v>0.43</v>
      </c>
      <c r="S37" s="197">
        <v>0.27</v>
      </c>
      <c r="T37" s="197">
        <v>0</v>
      </c>
      <c r="U37" s="197">
        <v>13.21</v>
      </c>
      <c r="V37" s="197">
        <v>0</v>
      </c>
      <c r="W37" s="197">
        <v>0</v>
      </c>
      <c r="X37" s="197">
        <v>1.49</v>
      </c>
      <c r="Y37" s="197">
        <v>56.48</v>
      </c>
      <c r="Z37" s="197">
        <v>2.74</v>
      </c>
      <c r="AA37" s="197">
        <v>0.91</v>
      </c>
      <c r="AB37" s="197">
        <v>0</v>
      </c>
      <c r="AC37" s="197">
        <v>13.7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29.57</v>
      </c>
      <c r="AJ37" s="197">
        <v>0</v>
      </c>
      <c r="AK37" s="197">
        <v>1.76</v>
      </c>
      <c r="AL37" s="197">
        <v>0</v>
      </c>
      <c r="AM37" s="197">
        <v>17.16</v>
      </c>
      <c r="AN37" s="197">
        <v>0</v>
      </c>
      <c r="AO37" s="197">
        <v>129.47999999999999</v>
      </c>
      <c r="AP37" s="197">
        <v>0</v>
      </c>
    </row>
    <row r="38" spans="1:42">
      <c r="A38" t="s">
        <v>80</v>
      </c>
      <c r="B38" s="197">
        <v>0</v>
      </c>
      <c r="C38" s="197">
        <v>11.25</v>
      </c>
      <c r="D38" s="197">
        <v>0</v>
      </c>
      <c r="E38" s="197">
        <v>0</v>
      </c>
      <c r="F38" s="197">
        <v>17.649999999999999</v>
      </c>
      <c r="G38" s="197">
        <v>0</v>
      </c>
      <c r="H38" s="197">
        <v>0</v>
      </c>
      <c r="I38" s="197">
        <v>22.83</v>
      </c>
      <c r="J38" s="197">
        <v>0</v>
      </c>
      <c r="K38" s="197">
        <v>6.59</v>
      </c>
      <c r="L38" s="197">
        <v>0</v>
      </c>
      <c r="M38" s="197">
        <v>0</v>
      </c>
      <c r="N38" s="197">
        <v>1.21</v>
      </c>
      <c r="O38" s="197">
        <v>2.0099999999999998</v>
      </c>
      <c r="P38" s="197">
        <v>2.06</v>
      </c>
      <c r="Q38" s="197">
        <v>0.22</v>
      </c>
      <c r="R38" s="197">
        <v>0.43</v>
      </c>
      <c r="S38" s="197">
        <v>0.27</v>
      </c>
      <c r="T38" s="197">
        <v>0</v>
      </c>
      <c r="U38" s="197">
        <v>13.21</v>
      </c>
      <c r="V38" s="197">
        <v>0</v>
      </c>
      <c r="W38" s="197">
        <v>0</v>
      </c>
      <c r="X38" s="197">
        <v>1.49</v>
      </c>
      <c r="Y38" s="197">
        <v>56.48</v>
      </c>
      <c r="Z38" s="197">
        <v>2.74</v>
      </c>
      <c r="AA38" s="197">
        <v>0.91</v>
      </c>
      <c r="AB38" s="197">
        <v>0</v>
      </c>
      <c r="AC38" s="197">
        <v>13.7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29.57</v>
      </c>
      <c r="AJ38" s="197">
        <v>0</v>
      </c>
      <c r="AK38" s="197">
        <v>0.81</v>
      </c>
      <c r="AL38" s="197">
        <v>0</v>
      </c>
      <c r="AM38" s="197">
        <v>17.16</v>
      </c>
      <c r="AN38" s="197">
        <v>0</v>
      </c>
      <c r="AO38" s="197">
        <v>129.47999999999999</v>
      </c>
      <c r="AP38" s="197">
        <v>0</v>
      </c>
    </row>
    <row r="39" spans="1:42">
      <c r="A39" t="s">
        <v>81</v>
      </c>
      <c r="B39" s="197">
        <v>0</v>
      </c>
      <c r="C39" s="197">
        <v>11.25</v>
      </c>
      <c r="D39" s="197">
        <v>0</v>
      </c>
      <c r="E39" s="197">
        <v>0</v>
      </c>
      <c r="F39" s="197">
        <v>17.649999999999999</v>
      </c>
      <c r="G39" s="197">
        <v>0</v>
      </c>
      <c r="H39" s="197">
        <v>0</v>
      </c>
      <c r="I39" s="197">
        <v>22.83</v>
      </c>
      <c r="J39" s="197">
        <v>0</v>
      </c>
      <c r="K39" s="197">
        <v>6.59</v>
      </c>
      <c r="L39" s="197">
        <v>0</v>
      </c>
      <c r="M39" s="197">
        <v>0</v>
      </c>
      <c r="N39" s="197">
        <v>1.21</v>
      </c>
      <c r="O39" s="197">
        <v>2.0099999999999998</v>
      </c>
      <c r="P39" s="197">
        <v>2.06</v>
      </c>
      <c r="Q39" s="197">
        <v>0.22</v>
      </c>
      <c r="R39" s="197">
        <v>0.43</v>
      </c>
      <c r="S39" s="197">
        <v>0.27</v>
      </c>
      <c r="T39" s="197">
        <v>0</v>
      </c>
      <c r="U39" s="197">
        <v>13.21</v>
      </c>
      <c r="V39" s="197">
        <v>0</v>
      </c>
      <c r="W39" s="197">
        <v>0</v>
      </c>
      <c r="X39" s="197">
        <v>1.49</v>
      </c>
      <c r="Y39" s="197">
        <v>56.48</v>
      </c>
      <c r="Z39" s="197">
        <v>2.74</v>
      </c>
      <c r="AA39" s="197">
        <v>0.91</v>
      </c>
      <c r="AB39" s="197">
        <v>0</v>
      </c>
      <c r="AC39" s="197">
        <v>13.7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29.57</v>
      </c>
      <c r="AJ39" s="197">
        <v>0</v>
      </c>
      <c r="AK39" s="197">
        <v>0.97</v>
      </c>
      <c r="AL39" s="197">
        <v>0</v>
      </c>
      <c r="AM39" s="197">
        <v>17.16</v>
      </c>
      <c r="AN39" s="197">
        <v>0</v>
      </c>
      <c r="AO39" s="197">
        <v>129.47999999999999</v>
      </c>
      <c r="AP39" s="197">
        <v>0</v>
      </c>
    </row>
    <row r="40" spans="1:42">
      <c r="A40" t="s">
        <v>82</v>
      </c>
      <c r="B40" s="197">
        <v>0</v>
      </c>
      <c r="C40" s="197">
        <v>11.25</v>
      </c>
      <c r="D40" s="197">
        <v>0</v>
      </c>
      <c r="E40" s="197">
        <v>0</v>
      </c>
      <c r="F40" s="197">
        <v>17.649999999999999</v>
      </c>
      <c r="G40" s="197">
        <v>0</v>
      </c>
      <c r="H40" s="197">
        <v>0</v>
      </c>
      <c r="I40" s="197">
        <v>22.83</v>
      </c>
      <c r="J40" s="197">
        <v>0</v>
      </c>
      <c r="K40" s="197">
        <v>6.59</v>
      </c>
      <c r="L40" s="197">
        <v>0</v>
      </c>
      <c r="M40" s="197">
        <v>0</v>
      </c>
      <c r="N40" s="197">
        <v>1.21</v>
      </c>
      <c r="O40" s="197">
        <v>2.0099999999999998</v>
      </c>
      <c r="P40" s="197">
        <v>2.06</v>
      </c>
      <c r="Q40" s="197">
        <v>0.22</v>
      </c>
      <c r="R40" s="197">
        <v>0.43</v>
      </c>
      <c r="S40" s="197">
        <v>0.27</v>
      </c>
      <c r="T40" s="197">
        <v>0</v>
      </c>
      <c r="U40" s="197">
        <v>13.21</v>
      </c>
      <c r="V40" s="197">
        <v>0</v>
      </c>
      <c r="W40" s="197">
        <v>0</v>
      </c>
      <c r="X40" s="197">
        <v>1.49</v>
      </c>
      <c r="Y40" s="197">
        <v>56.48</v>
      </c>
      <c r="Z40" s="197">
        <v>2.74</v>
      </c>
      <c r="AA40" s="197">
        <v>0.91</v>
      </c>
      <c r="AB40" s="197">
        <v>0</v>
      </c>
      <c r="AC40" s="197">
        <v>13.7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29.57</v>
      </c>
      <c r="AJ40" s="197">
        <v>0</v>
      </c>
      <c r="AK40" s="197">
        <v>1.1299999999999999</v>
      </c>
      <c r="AL40" s="197">
        <v>0</v>
      </c>
      <c r="AM40" s="197">
        <v>17.16</v>
      </c>
      <c r="AN40" s="197">
        <v>0</v>
      </c>
      <c r="AO40" s="197">
        <v>129.47999999999999</v>
      </c>
      <c r="AP40" s="197">
        <v>0</v>
      </c>
    </row>
    <row r="41" spans="1:42">
      <c r="A41" t="s">
        <v>83</v>
      </c>
      <c r="B41" s="197">
        <v>0</v>
      </c>
      <c r="C41" s="197">
        <v>11.25</v>
      </c>
      <c r="D41" s="197">
        <v>0</v>
      </c>
      <c r="E41" s="197">
        <v>0</v>
      </c>
      <c r="F41" s="197">
        <v>17.649999999999999</v>
      </c>
      <c r="G41" s="197">
        <v>0</v>
      </c>
      <c r="H41" s="197">
        <v>0</v>
      </c>
      <c r="I41" s="197">
        <v>22.83</v>
      </c>
      <c r="J41" s="197">
        <v>0</v>
      </c>
      <c r="K41" s="197">
        <v>6.59</v>
      </c>
      <c r="L41" s="197">
        <v>0</v>
      </c>
      <c r="M41" s="197">
        <v>0</v>
      </c>
      <c r="N41" s="197">
        <v>1.21</v>
      </c>
      <c r="O41" s="197">
        <v>2.0099999999999998</v>
      </c>
      <c r="P41" s="197">
        <v>2.06</v>
      </c>
      <c r="Q41" s="197">
        <v>0.22</v>
      </c>
      <c r="R41" s="197">
        <v>0.43</v>
      </c>
      <c r="S41" s="197">
        <v>0.27</v>
      </c>
      <c r="T41" s="197">
        <v>0</v>
      </c>
      <c r="U41" s="197">
        <v>13.21</v>
      </c>
      <c r="V41" s="197">
        <v>0</v>
      </c>
      <c r="W41" s="197">
        <v>0</v>
      </c>
      <c r="X41" s="197">
        <v>1.49</v>
      </c>
      <c r="Y41" s="197">
        <v>56.48</v>
      </c>
      <c r="Z41" s="197">
        <v>2.74</v>
      </c>
      <c r="AA41" s="197">
        <v>0.91</v>
      </c>
      <c r="AB41" s="197">
        <v>0</v>
      </c>
      <c r="AC41" s="197">
        <v>13.7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29.57</v>
      </c>
      <c r="AJ41" s="197">
        <v>0</v>
      </c>
      <c r="AK41" s="197">
        <v>0.97</v>
      </c>
      <c r="AL41" s="197">
        <v>0</v>
      </c>
      <c r="AM41" s="197">
        <v>17.16</v>
      </c>
      <c r="AN41" s="197">
        <v>0</v>
      </c>
      <c r="AO41" s="197">
        <v>129.47999999999999</v>
      </c>
      <c r="AP41" s="197">
        <v>0</v>
      </c>
    </row>
    <row r="42" spans="1:42">
      <c r="A42" t="s">
        <v>84</v>
      </c>
      <c r="B42" s="197">
        <v>0</v>
      </c>
      <c r="C42" s="197">
        <v>11.25</v>
      </c>
      <c r="D42" s="197">
        <v>0</v>
      </c>
      <c r="E42" s="197">
        <v>0</v>
      </c>
      <c r="F42" s="197">
        <v>17.649999999999999</v>
      </c>
      <c r="G42" s="197">
        <v>0</v>
      </c>
      <c r="H42" s="197">
        <v>0</v>
      </c>
      <c r="I42" s="197">
        <v>22.83</v>
      </c>
      <c r="J42" s="197">
        <v>0</v>
      </c>
      <c r="K42" s="197">
        <v>6.59</v>
      </c>
      <c r="L42" s="197">
        <v>0</v>
      </c>
      <c r="M42" s="197">
        <v>0</v>
      </c>
      <c r="N42" s="197">
        <v>1.21</v>
      </c>
      <c r="O42" s="197">
        <v>2.0099999999999998</v>
      </c>
      <c r="P42" s="197">
        <v>2.06</v>
      </c>
      <c r="Q42" s="197">
        <v>0.22</v>
      </c>
      <c r="R42" s="197">
        <v>0.43</v>
      </c>
      <c r="S42" s="197">
        <v>0.27</v>
      </c>
      <c r="T42" s="197">
        <v>0</v>
      </c>
      <c r="U42" s="197">
        <v>13.21</v>
      </c>
      <c r="V42" s="197">
        <v>0</v>
      </c>
      <c r="W42" s="197">
        <v>0</v>
      </c>
      <c r="X42" s="197">
        <v>1.49</v>
      </c>
      <c r="Y42" s="197">
        <v>56.48</v>
      </c>
      <c r="Z42" s="197">
        <v>2.74</v>
      </c>
      <c r="AA42" s="197">
        <v>0.91</v>
      </c>
      <c r="AB42" s="197">
        <v>0</v>
      </c>
      <c r="AC42" s="197">
        <v>13.7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29.57</v>
      </c>
      <c r="AJ42" s="197">
        <v>0</v>
      </c>
      <c r="AK42" s="197">
        <v>0.81</v>
      </c>
      <c r="AL42" s="197">
        <v>0</v>
      </c>
      <c r="AM42" s="197">
        <v>17.16</v>
      </c>
      <c r="AN42" s="197">
        <v>0</v>
      </c>
      <c r="AO42" s="197">
        <v>129.47999999999999</v>
      </c>
      <c r="AP42" s="197">
        <v>0</v>
      </c>
    </row>
    <row r="43" spans="1:42">
      <c r="A43" t="s">
        <v>85</v>
      </c>
      <c r="B43" s="197">
        <v>0</v>
      </c>
      <c r="C43" s="197">
        <v>11.2</v>
      </c>
      <c r="D43" s="197">
        <v>0</v>
      </c>
      <c r="E43" s="197">
        <v>0</v>
      </c>
      <c r="F43" s="197">
        <v>17.649999999999999</v>
      </c>
      <c r="G43" s="197">
        <v>0</v>
      </c>
      <c r="H43" s="197">
        <v>0</v>
      </c>
      <c r="I43" s="197">
        <v>22.69</v>
      </c>
      <c r="J43" s="197">
        <v>0</v>
      </c>
      <c r="K43" s="197">
        <v>6.59</v>
      </c>
      <c r="L43" s="197">
        <v>0</v>
      </c>
      <c r="M43" s="197">
        <v>0</v>
      </c>
      <c r="N43" s="197">
        <v>1.21</v>
      </c>
      <c r="O43" s="197">
        <v>2.0099999999999998</v>
      </c>
      <c r="P43" s="197">
        <v>2.06</v>
      </c>
      <c r="Q43" s="197">
        <v>0.22</v>
      </c>
      <c r="R43" s="197">
        <v>0.43</v>
      </c>
      <c r="S43" s="197">
        <v>0.27</v>
      </c>
      <c r="T43" s="197">
        <v>0</v>
      </c>
      <c r="U43" s="197">
        <v>13.21</v>
      </c>
      <c r="V43" s="197">
        <v>0</v>
      </c>
      <c r="W43" s="197">
        <v>0</v>
      </c>
      <c r="X43" s="197">
        <v>1.49</v>
      </c>
      <c r="Y43" s="197">
        <v>56.48</v>
      </c>
      <c r="Z43" s="197">
        <v>2.74</v>
      </c>
      <c r="AA43" s="197">
        <v>0.91</v>
      </c>
      <c r="AB43" s="197">
        <v>0</v>
      </c>
      <c r="AC43" s="197">
        <v>13.7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29.57</v>
      </c>
      <c r="AJ43" s="197">
        <v>0</v>
      </c>
      <c r="AK43" s="197">
        <v>1.6</v>
      </c>
      <c r="AL43" s="197">
        <v>0</v>
      </c>
      <c r="AM43" s="197">
        <v>17.16</v>
      </c>
      <c r="AN43" s="197">
        <v>0</v>
      </c>
      <c r="AO43" s="197">
        <v>129.47999999999999</v>
      </c>
      <c r="AP43" s="197">
        <v>0</v>
      </c>
    </row>
    <row r="44" spans="1:42">
      <c r="A44" t="s">
        <v>86</v>
      </c>
      <c r="B44" s="197">
        <v>0</v>
      </c>
      <c r="C44" s="197">
        <v>11.2</v>
      </c>
      <c r="D44" s="197">
        <v>0</v>
      </c>
      <c r="E44" s="197">
        <v>0</v>
      </c>
      <c r="F44" s="197">
        <v>17.649999999999999</v>
      </c>
      <c r="G44" s="197">
        <v>0</v>
      </c>
      <c r="H44" s="197">
        <v>0</v>
      </c>
      <c r="I44" s="197">
        <v>22.69</v>
      </c>
      <c r="J44" s="197">
        <v>0</v>
      </c>
      <c r="K44" s="197">
        <v>6.59</v>
      </c>
      <c r="L44" s="197">
        <v>0</v>
      </c>
      <c r="M44" s="197">
        <v>0</v>
      </c>
      <c r="N44" s="197">
        <v>1.21</v>
      </c>
      <c r="O44" s="197">
        <v>2.0099999999999998</v>
      </c>
      <c r="P44" s="197">
        <v>2.06</v>
      </c>
      <c r="Q44" s="197">
        <v>0.22</v>
      </c>
      <c r="R44" s="197">
        <v>0.43</v>
      </c>
      <c r="S44" s="197">
        <v>0.27</v>
      </c>
      <c r="T44" s="197">
        <v>0</v>
      </c>
      <c r="U44" s="197">
        <v>13.21</v>
      </c>
      <c r="V44" s="197">
        <v>0</v>
      </c>
      <c r="W44" s="197">
        <v>0</v>
      </c>
      <c r="X44" s="197">
        <v>1.49</v>
      </c>
      <c r="Y44" s="197">
        <v>56.48</v>
      </c>
      <c r="Z44" s="197">
        <v>2.74</v>
      </c>
      <c r="AA44" s="197">
        <v>0.91</v>
      </c>
      <c r="AB44" s="197">
        <v>0</v>
      </c>
      <c r="AC44" s="197">
        <v>13.7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29.57</v>
      </c>
      <c r="AJ44" s="197">
        <v>0</v>
      </c>
      <c r="AK44" s="197">
        <v>0.49</v>
      </c>
      <c r="AL44" s="197">
        <v>0</v>
      </c>
      <c r="AM44" s="197">
        <v>17.16</v>
      </c>
      <c r="AN44" s="197">
        <v>0</v>
      </c>
      <c r="AO44" s="197">
        <v>129.47999999999999</v>
      </c>
      <c r="AP44" s="197">
        <v>0</v>
      </c>
    </row>
    <row r="45" spans="1:42">
      <c r="A45" t="s">
        <v>87</v>
      </c>
      <c r="B45" s="197">
        <v>0</v>
      </c>
      <c r="C45" s="197">
        <v>11.2</v>
      </c>
      <c r="D45" s="197">
        <v>0</v>
      </c>
      <c r="E45" s="197">
        <v>0</v>
      </c>
      <c r="F45" s="197">
        <v>17.649999999999999</v>
      </c>
      <c r="G45" s="197">
        <v>0</v>
      </c>
      <c r="H45" s="197">
        <v>0</v>
      </c>
      <c r="I45" s="197">
        <v>22.69</v>
      </c>
      <c r="J45" s="197">
        <v>0</v>
      </c>
      <c r="K45" s="197">
        <v>6.59</v>
      </c>
      <c r="L45" s="197">
        <v>0</v>
      </c>
      <c r="M45" s="197">
        <v>0</v>
      </c>
      <c r="N45" s="197">
        <v>1.21</v>
      </c>
      <c r="O45" s="197">
        <v>2.0099999999999998</v>
      </c>
      <c r="P45" s="197">
        <v>2.06</v>
      </c>
      <c r="Q45" s="197">
        <v>0.22</v>
      </c>
      <c r="R45" s="197">
        <v>0.43</v>
      </c>
      <c r="S45" s="197">
        <v>0.27</v>
      </c>
      <c r="T45" s="197">
        <v>0</v>
      </c>
      <c r="U45" s="197">
        <v>13.21</v>
      </c>
      <c r="V45" s="197">
        <v>0</v>
      </c>
      <c r="W45" s="197">
        <v>0</v>
      </c>
      <c r="X45" s="197">
        <v>1.49</v>
      </c>
      <c r="Y45" s="197">
        <v>56.48</v>
      </c>
      <c r="Z45" s="197">
        <v>2.74</v>
      </c>
      <c r="AA45" s="197">
        <v>0.91</v>
      </c>
      <c r="AB45" s="197">
        <v>0</v>
      </c>
      <c r="AC45" s="197">
        <v>13.7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29.57</v>
      </c>
      <c r="AJ45" s="197">
        <v>0</v>
      </c>
      <c r="AK45" s="197">
        <v>0.49</v>
      </c>
      <c r="AL45" s="197">
        <v>0</v>
      </c>
      <c r="AM45" s="197">
        <v>17.16</v>
      </c>
      <c r="AN45" s="197">
        <v>0</v>
      </c>
      <c r="AO45" s="197">
        <v>129.47999999999999</v>
      </c>
      <c r="AP45" s="197">
        <v>0</v>
      </c>
    </row>
    <row r="46" spans="1:42">
      <c r="A46" t="s">
        <v>88</v>
      </c>
      <c r="B46" s="197">
        <v>0</v>
      </c>
      <c r="C46" s="197">
        <v>11.2</v>
      </c>
      <c r="D46" s="197">
        <v>0</v>
      </c>
      <c r="E46" s="197">
        <v>0</v>
      </c>
      <c r="F46" s="197">
        <v>17.649999999999999</v>
      </c>
      <c r="G46" s="197">
        <v>0</v>
      </c>
      <c r="H46" s="197">
        <v>0</v>
      </c>
      <c r="I46" s="197">
        <v>22.69</v>
      </c>
      <c r="J46" s="197">
        <v>0</v>
      </c>
      <c r="K46" s="197">
        <v>6.59</v>
      </c>
      <c r="L46" s="197">
        <v>0</v>
      </c>
      <c r="M46" s="197">
        <v>0</v>
      </c>
      <c r="N46" s="197">
        <v>1.21</v>
      </c>
      <c r="O46" s="197">
        <v>2.0099999999999998</v>
      </c>
      <c r="P46" s="197">
        <v>2.06</v>
      </c>
      <c r="Q46" s="197">
        <v>0.22</v>
      </c>
      <c r="R46" s="197">
        <v>0.43</v>
      </c>
      <c r="S46" s="197">
        <v>0.27</v>
      </c>
      <c r="T46" s="197">
        <v>0</v>
      </c>
      <c r="U46" s="197">
        <v>13.21</v>
      </c>
      <c r="V46" s="197">
        <v>0</v>
      </c>
      <c r="W46" s="197">
        <v>0</v>
      </c>
      <c r="X46" s="197">
        <v>1.49</v>
      </c>
      <c r="Y46" s="197">
        <v>56.48</v>
      </c>
      <c r="Z46" s="197">
        <v>2.74</v>
      </c>
      <c r="AA46" s="197">
        <v>0.91</v>
      </c>
      <c r="AB46" s="197">
        <v>0</v>
      </c>
      <c r="AC46" s="197">
        <v>13.7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15.11</v>
      </c>
      <c r="AJ46" s="197">
        <v>0</v>
      </c>
      <c r="AK46" s="197">
        <v>0.32</v>
      </c>
      <c r="AL46" s="197">
        <v>0</v>
      </c>
      <c r="AM46" s="197">
        <v>17.16</v>
      </c>
      <c r="AN46" s="197">
        <v>0</v>
      </c>
      <c r="AO46" s="197">
        <v>129.47999999999999</v>
      </c>
      <c r="AP46" s="197">
        <v>0</v>
      </c>
    </row>
    <row r="47" spans="1:42">
      <c r="A47" t="s">
        <v>89</v>
      </c>
      <c r="B47" s="197">
        <v>0</v>
      </c>
      <c r="C47" s="197">
        <v>11.2</v>
      </c>
      <c r="D47" s="197">
        <v>0</v>
      </c>
      <c r="E47" s="197">
        <v>0</v>
      </c>
      <c r="F47" s="197">
        <v>17.649999999999999</v>
      </c>
      <c r="G47" s="197">
        <v>0</v>
      </c>
      <c r="H47" s="197">
        <v>0</v>
      </c>
      <c r="I47" s="197">
        <v>22.69</v>
      </c>
      <c r="J47" s="197">
        <v>0</v>
      </c>
      <c r="K47" s="197">
        <v>6.59</v>
      </c>
      <c r="L47" s="197">
        <v>0</v>
      </c>
      <c r="M47" s="197">
        <v>0</v>
      </c>
      <c r="N47" s="197">
        <v>1.21</v>
      </c>
      <c r="O47" s="197">
        <v>2.0099999999999998</v>
      </c>
      <c r="P47" s="197">
        <v>2.06</v>
      </c>
      <c r="Q47" s="197">
        <v>0.22</v>
      </c>
      <c r="R47" s="197">
        <v>0.43</v>
      </c>
      <c r="S47" s="197">
        <v>0.27</v>
      </c>
      <c r="T47" s="197">
        <v>0</v>
      </c>
      <c r="U47" s="197">
        <v>13.21</v>
      </c>
      <c r="V47" s="197">
        <v>0</v>
      </c>
      <c r="W47" s="197">
        <v>0</v>
      </c>
      <c r="X47" s="197">
        <v>1.49</v>
      </c>
      <c r="Y47" s="197">
        <v>56.48</v>
      </c>
      <c r="Z47" s="197">
        <v>2.74</v>
      </c>
      <c r="AA47" s="197">
        <v>0.91</v>
      </c>
      <c r="AB47" s="197">
        <v>0</v>
      </c>
      <c r="AC47" s="197">
        <v>11.32</v>
      </c>
      <c r="AD47" s="197">
        <v>0</v>
      </c>
      <c r="AE47" s="197">
        <v>0</v>
      </c>
      <c r="AF47" s="197">
        <v>0</v>
      </c>
      <c r="AG47" s="197">
        <v>21.28</v>
      </c>
      <c r="AH47" s="197">
        <v>0</v>
      </c>
      <c r="AI47" s="197">
        <v>9.48</v>
      </c>
      <c r="AJ47" s="197">
        <v>0</v>
      </c>
      <c r="AK47" s="197">
        <v>0.81</v>
      </c>
      <c r="AL47" s="197">
        <v>0</v>
      </c>
      <c r="AM47" s="197">
        <v>17.16</v>
      </c>
      <c r="AN47" s="197">
        <v>0</v>
      </c>
      <c r="AO47" s="197">
        <v>129.47999999999999</v>
      </c>
      <c r="AP47" s="197">
        <v>0</v>
      </c>
    </row>
    <row r="48" spans="1:42">
      <c r="A48" t="s">
        <v>90</v>
      </c>
      <c r="B48" s="197">
        <v>0</v>
      </c>
      <c r="C48" s="197">
        <v>11.2</v>
      </c>
      <c r="D48" s="197">
        <v>0</v>
      </c>
      <c r="E48" s="197">
        <v>0</v>
      </c>
      <c r="F48" s="197">
        <v>17.649999999999999</v>
      </c>
      <c r="G48" s="197">
        <v>0</v>
      </c>
      <c r="H48" s="197">
        <v>0</v>
      </c>
      <c r="I48" s="197">
        <v>22.69</v>
      </c>
      <c r="J48" s="197">
        <v>0</v>
      </c>
      <c r="K48" s="197">
        <v>6.59</v>
      </c>
      <c r="L48" s="197">
        <v>0</v>
      </c>
      <c r="M48" s="197">
        <v>0</v>
      </c>
      <c r="N48" s="197">
        <v>1.21</v>
      </c>
      <c r="O48" s="197">
        <v>2.0099999999999998</v>
      </c>
      <c r="P48" s="197">
        <v>2.06</v>
      </c>
      <c r="Q48" s="197">
        <v>0.22</v>
      </c>
      <c r="R48" s="197">
        <v>0.43</v>
      </c>
      <c r="S48" s="197">
        <v>0.27</v>
      </c>
      <c r="T48" s="197">
        <v>0</v>
      </c>
      <c r="U48" s="197">
        <v>13.21</v>
      </c>
      <c r="V48" s="197">
        <v>0</v>
      </c>
      <c r="W48" s="197">
        <v>0</v>
      </c>
      <c r="X48" s="197">
        <v>1.49</v>
      </c>
      <c r="Y48" s="197">
        <v>56.48</v>
      </c>
      <c r="Z48" s="197">
        <v>2.74</v>
      </c>
      <c r="AA48" s="197">
        <v>0.91</v>
      </c>
      <c r="AB48" s="197">
        <v>0</v>
      </c>
      <c r="AC48" s="197">
        <v>11.32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9.48</v>
      </c>
      <c r="AJ48" s="197">
        <v>0</v>
      </c>
      <c r="AK48" s="197">
        <v>0.81</v>
      </c>
      <c r="AL48" s="197">
        <v>0</v>
      </c>
      <c r="AM48" s="197">
        <v>17.16</v>
      </c>
      <c r="AN48" s="197">
        <v>0</v>
      </c>
      <c r="AO48" s="197">
        <v>129.47999999999999</v>
      </c>
      <c r="AP48" s="197">
        <v>0</v>
      </c>
    </row>
    <row r="49" spans="1:42">
      <c r="A49" t="s">
        <v>91</v>
      </c>
      <c r="B49" s="197">
        <v>0</v>
      </c>
      <c r="C49" s="197">
        <v>11.2</v>
      </c>
      <c r="D49" s="197">
        <v>0</v>
      </c>
      <c r="E49" s="197">
        <v>0</v>
      </c>
      <c r="F49" s="197">
        <v>17.649999999999999</v>
      </c>
      <c r="G49" s="197">
        <v>0</v>
      </c>
      <c r="H49" s="197">
        <v>0</v>
      </c>
      <c r="I49" s="197">
        <v>22.69</v>
      </c>
      <c r="J49" s="197">
        <v>0</v>
      </c>
      <c r="K49" s="197">
        <v>6.59</v>
      </c>
      <c r="L49" s="197">
        <v>0</v>
      </c>
      <c r="M49" s="197">
        <v>0</v>
      </c>
      <c r="N49" s="197">
        <v>1.21</v>
      </c>
      <c r="O49" s="197">
        <v>2.0099999999999998</v>
      </c>
      <c r="P49" s="197">
        <v>2.06</v>
      </c>
      <c r="Q49" s="197">
        <v>0.22</v>
      </c>
      <c r="R49" s="197">
        <v>0.43</v>
      </c>
      <c r="S49" s="197">
        <v>0.27</v>
      </c>
      <c r="T49" s="197">
        <v>0</v>
      </c>
      <c r="U49" s="197">
        <v>13.21</v>
      </c>
      <c r="V49" s="197">
        <v>0</v>
      </c>
      <c r="W49" s="197">
        <v>0</v>
      </c>
      <c r="X49" s="197">
        <v>1.49</v>
      </c>
      <c r="Y49" s="197">
        <v>56.48</v>
      </c>
      <c r="Z49" s="197">
        <v>2.74</v>
      </c>
      <c r="AA49" s="197">
        <v>0.91</v>
      </c>
      <c r="AB49" s="197">
        <v>0</v>
      </c>
      <c r="AC49" s="197">
        <v>11.32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9.48</v>
      </c>
      <c r="AJ49" s="197">
        <v>0</v>
      </c>
      <c r="AK49" s="197">
        <v>1.45</v>
      </c>
      <c r="AL49" s="197">
        <v>0</v>
      </c>
      <c r="AM49" s="197">
        <v>17.16</v>
      </c>
      <c r="AN49" s="197">
        <v>0</v>
      </c>
      <c r="AO49" s="197">
        <v>129.47999999999999</v>
      </c>
      <c r="AP49" s="197">
        <v>0</v>
      </c>
    </row>
    <row r="50" spans="1:42">
      <c r="A50" t="s">
        <v>92</v>
      </c>
      <c r="B50" s="197">
        <v>0</v>
      </c>
      <c r="C50" s="197">
        <v>11.2</v>
      </c>
      <c r="D50" s="197">
        <v>0</v>
      </c>
      <c r="E50" s="197">
        <v>0</v>
      </c>
      <c r="F50" s="197">
        <v>17.649999999999999</v>
      </c>
      <c r="G50" s="197">
        <v>0</v>
      </c>
      <c r="H50" s="197">
        <v>0</v>
      </c>
      <c r="I50" s="197">
        <v>22.69</v>
      </c>
      <c r="J50" s="197">
        <v>0</v>
      </c>
      <c r="K50" s="197">
        <v>6.59</v>
      </c>
      <c r="L50" s="197">
        <v>0</v>
      </c>
      <c r="M50" s="197">
        <v>0</v>
      </c>
      <c r="N50" s="197">
        <v>1.21</v>
      </c>
      <c r="O50" s="197">
        <v>2.0099999999999998</v>
      </c>
      <c r="P50" s="197">
        <v>2.06</v>
      </c>
      <c r="Q50" s="197">
        <v>0.22</v>
      </c>
      <c r="R50" s="197">
        <v>0.43</v>
      </c>
      <c r="S50" s="197">
        <v>0.27</v>
      </c>
      <c r="T50" s="197">
        <v>0</v>
      </c>
      <c r="U50" s="197">
        <v>13.21</v>
      </c>
      <c r="V50" s="197">
        <v>0</v>
      </c>
      <c r="W50" s="197">
        <v>0</v>
      </c>
      <c r="X50" s="197">
        <v>1.49</v>
      </c>
      <c r="Y50" s="197">
        <v>56.48</v>
      </c>
      <c r="Z50" s="197">
        <v>2.74</v>
      </c>
      <c r="AA50" s="197">
        <v>0.91</v>
      </c>
      <c r="AB50" s="197">
        <v>0</v>
      </c>
      <c r="AC50" s="197">
        <v>11.32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9.48</v>
      </c>
      <c r="AJ50" s="197">
        <v>0</v>
      </c>
      <c r="AK50" s="197">
        <v>0.32</v>
      </c>
      <c r="AL50" s="197">
        <v>0</v>
      </c>
      <c r="AM50" s="197">
        <v>17.16</v>
      </c>
      <c r="AN50" s="197">
        <v>0</v>
      </c>
      <c r="AO50" s="197">
        <v>129.47999999999999</v>
      </c>
      <c r="AP50" s="197">
        <v>0</v>
      </c>
    </row>
    <row r="51" spans="1:42">
      <c r="A51" t="s">
        <v>93</v>
      </c>
      <c r="B51" s="197">
        <v>0</v>
      </c>
      <c r="C51" s="197">
        <v>11.25</v>
      </c>
      <c r="D51" s="197">
        <v>0</v>
      </c>
      <c r="E51" s="197">
        <v>0</v>
      </c>
      <c r="F51" s="197">
        <v>17.649999999999999</v>
      </c>
      <c r="G51" s="197">
        <v>0</v>
      </c>
      <c r="H51" s="197">
        <v>0</v>
      </c>
      <c r="I51" s="197">
        <v>22.41</v>
      </c>
      <c r="J51" s="197">
        <v>0</v>
      </c>
      <c r="K51" s="197">
        <v>6.59</v>
      </c>
      <c r="L51" s="197">
        <v>0</v>
      </c>
      <c r="M51" s="197">
        <v>0</v>
      </c>
      <c r="N51" s="197">
        <v>1.21</v>
      </c>
      <c r="O51" s="197">
        <v>2.0099999999999998</v>
      </c>
      <c r="P51" s="197">
        <v>2.06</v>
      </c>
      <c r="Q51" s="197">
        <v>0.22</v>
      </c>
      <c r="R51" s="197">
        <v>0.43</v>
      </c>
      <c r="S51" s="197">
        <v>0.27</v>
      </c>
      <c r="T51" s="197">
        <v>0</v>
      </c>
      <c r="U51" s="197">
        <v>13.21</v>
      </c>
      <c r="V51" s="197">
        <v>0</v>
      </c>
      <c r="W51" s="197">
        <v>0</v>
      </c>
      <c r="X51" s="197">
        <v>1.49</v>
      </c>
      <c r="Y51" s="197">
        <v>56.48</v>
      </c>
      <c r="Z51" s="197">
        <v>2.74</v>
      </c>
      <c r="AA51" s="197">
        <v>0.91</v>
      </c>
      <c r="AB51" s="197">
        <v>0</v>
      </c>
      <c r="AC51" s="197">
        <v>11.32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9.48</v>
      </c>
      <c r="AJ51" s="197">
        <v>0</v>
      </c>
      <c r="AK51" s="197">
        <v>0.81</v>
      </c>
      <c r="AL51" s="197">
        <v>0</v>
      </c>
      <c r="AM51" s="197">
        <v>17.16</v>
      </c>
      <c r="AN51" s="197">
        <v>0</v>
      </c>
      <c r="AO51" s="197">
        <v>129.47999999999999</v>
      </c>
      <c r="AP51" s="197">
        <v>0</v>
      </c>
    </row>
    <row r="52" spans="1:42">
      <c r="A52" t="s">
        <v>94</v>
      </c>
      <c r="B52" s="197">
        <v>0</v>
      </c>
      <c r="C52" s="197">
        <v>11.25</v>
      </c>
      <c r="D52" s="197">
        <v>0</v>
      </c>
      <c r="E52" s="197">
        <v>0</v>
      </c>
      <c r="F52" s="197">
        <v>17.649999999999999</v>
      </c>
      <c r="G52" s="197">
        <v>0</v>
      </c>
      <c r="H52" s="197">
        <v>0</v>
      </c>
      <c r="I52" s="197">
        <v>22.41</v>
      </c>
      <c r="J52" s="197">
        <v>0</v>
      </c>
      <c r="K52" s="197">
        <v>6.59</v>
      </c>
      <c r="L52" s="197">
        <v>0</v>
      </c>
      <c r="M52" s="197">
        <v>0</v>
      </c>
      <c r="N52" s="197">
        <v>1.21</v>
      </c>
      <c r="O52" s="197">
        <v>2.0099999999999998</v>
      </c>
      <c r="P52" s="197">
        <v>2.06</v>
      </c>
      <c r="Q52" s="197">
        <v>0.22</v>
      </c>
      <c r="R52" s="197">
        <v>0.43</v>
      </c>
      <c r="S52" s="197">
        <v>0.27</v>
      </c>
      <c r="T52" s="197">
        <v>0</v>
      </c>
      <c r="U52" s="197">
        <v>13.21</v>
      </c>
      <c r="V52" s="197">
        <v>0</v>
      </c>
      <c r="W52" s="197">
        <v>0</v>
      </c>
      <c r="X52" s="197">
        <v>1.49</v>
      </c>
      <c r="Y52" s="197">
        <v>56.48</v>
      </c>
      <c r="Z52" s="197">
        <v>2.74</v>
      </c>
      <c r="AA52" s="197">
        <v>0.91</v>
      </c>
      <c r="AB52" s="197">
        <v>0</v>
      </c>
      <c r="AC52" s="197">
        <v>16.239999999999998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9.48</v>
      </c>
      <c r="AJ52" s="197">
        <v>0</v>
      </c>
      <c r="AK52" s="197">
        <v>0.65</v>
      </c>
      <c r="AL52" s="197">
        <v>0</v>
      </c>
      <c r="AM52" s="197">
        <v>17.16</v>
      </c>
      <c r="AN52" s="197">
        <v>0</v>
      </c>
      <c r="AO52" s="197">
        <v>129.47999999999999</v>
      </c>
      <c r="AP52" s="197">
        <v>0</v>
      </c>
    </row>
    <row r="53" spans="1:42">
      <c r="A53" t="s">
        <v>95</v>
      </c>
      <c r="B53" s="197">
        <v>0</v>
      </c>
      <c r="C53" s="197">
        <v>11.2</v>
      </c>
      <c r="D53" s="197">
        <v>0</v>
      </c>
      <c r="E53" s="197">
        <v>0</v>
      </c>
      <c r="F53" s="197">
        <v>17.649999999999999</v>
      </c>
      <c r="G53" s="197">
        <v>0</v>
      </c>
      <c r="H53" s="197">
        <v>0</v>
      </c>
      <c r="I53" s="197">
        <v>22.41</v>
      </c>
      <c r="J53" s="197">
        <v>0</v>
      </c>
      <c r="K53" s="197">
        <v>6.59</v>
      </c>
      <c r="L53" s="197">
        <v>0</v>
      </c>
      <c r="M53" s="197">
        <v>0</v>
      </c>
      <c r="N53" s="197">
        <v>1.21</v>
      </c>
      <c r="O53" s="197">
        <v>2.0099999999999998</v>
      </c>
      <c r="P53" s="197">
        <v>2.06</v>
      </c>
      <c r="Q53" s="197">
        <v>0.22</v>
      </c>
      <c r="R53" s="197">
        <v>0.43</v>
      </c>
      <c r="S53" s="197">
        <v>0.27</v>
      </c>
      <c r="T53" s="197">
        <v>0</v>
      </c>
      <c r="U53" s="197">
        <v>13.21</v>
      </c>
      <c r="V53" s="197">
        <v>0</v>
      </c>
      <c r="W53" s="197">
        <v>0</v>
      </c>
      <c r="X53" s="197">
        <v>1.49</v>
      </c>
      <c r="Y53" s="197">
        <v>56.48</v>
      </c>
      <c r="Z53" s="197">
        <v>2.74</v>
      </c>
      <c r="AA53" s="197">
        <v>0.91</v>
      </c>
      <c r="AB53" s="197">
        <v>0</v>
      </c>
      <c r="AC53" s="197">
        <v>10.15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9.48</v>
      </c>
      <c r="AJ53" s="197">
        <v>0</v>
      </c>
      <c r="AK53" s="197">
        <v>0.49</v>
      </c>
      <c r="AL53" s="197">
        <v>0</v>
      </c>
      <c r="AM53" s="197">
        <v>17.16</v>
      </c>
      <c r="AN53" s="197">
        <v>0</v>
      </c>
      <c r="AO53" s="197">
        <v>129.47999999999999</v>
      </c>
      <c r="AP53" s="197">
        <v>0</v>
      </c>
    </row>
    <row r="54" spans="1:42">
      <c r="A54" t="s">
        <v>96</v>
      </c>
      <c r="B54" s="197">
        <v>0</v>
      </c>
      <c r="C54" s="197">
        <v>11.2</v>
      </c>
      <c r="D54" s="197">
        <v>0</v>
      </c>
      <c r="E54" s="197">
        <v>0</v>
      </c>
      <c r="F54" s="197">
        <v>17.649999999999999</v>
      </c>
      <c r="G54" s="197">
        <v>0</v>
      </c>
      <c r="H54" s="197">
        <v>0</v>
      </c>
      <c r="I54" s="197">
        <v>22.41</v>
      </c>
      <c r="J54" s="197">
        <v>0</v>
      </c>
      <c r="K54" s="197">
        <v>6.59</v>
      </c>
      <c r="L54" s="197">
        <v>0</v>
      </c>
      <c r="M54" s="197">
        <v>0</v>
      </c>
      <c r="N54" s="197">
        <v>1.21</v>
      </c>
      <c r="O54" s="197">
        <v>2.0099999999999998</v>
      </c>
      <c r="P54" s="197">
        <v>2.06</v>
      </c>
      <c r="Q54" s="197">
        <v>0.22</v>
      </c>
      <c r="R54" s="197">
        <v>0.43</v>
      </c>
      <c r="S54" s="197">
        <v>0.27</v>
      </c>
      <c r="T54" s="197">
        <v>0</v>
      </c>
      <c r="U54" s="197">
        <v>13.21</v>
      </c>
      <c r="V54" s="197">
        <v>0</v>
      </c>
      <c r="W54" s="197">
        <v>0</v>
      </c>
      <c r="X54" s="197">
        <v>1.49</v>
      </c>
      <c r="Y54" s="197">
        <v>56.48</v>
      </c>
      <c r="Z54" s="197">
        <v>2.74</v>
      </c>
      <c r="AA54" s="197">
        <v>0.91</v>
      </c>
      <c r="AB54" s="197">
        <v>0</v>
      </c>
      <c r="AC54" s="197">
        <v>10.15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9.48</v>
      </c>
      <c r="AJ54" s="197">
        <v>0</v>
      </c>
      <c r="AK54" s="197">
        <v>0.32</v>
      </c>
      <c r="AL54" s="197">
        <v>0</v>
      </c>
      <c r="AM54" s="197">
        <v>17.16</v>
      </c>
      <c r="AN54" s="197">
        <v>0</v>
      </c>
      <c r="AO54" s="197">
        <v>129.47999999999999</v>
      </c>
      <c r="AP54" s="197">
        <v>0</v>
      </c>
    </row>
    <row r="55" spans="1:42">
      <c r="A55" t="s">
        <v>97</v>
      </c>
      <c r="B55" s="197">
        <v>0</v>
      </c>
      <c r="C55" s="197">
        <v>11.2</v>
      </c>
      <c r="D55" s="197">
        <v>0</v>
      </c>
      <c r="E55" s="197">
        <v>0</v>
      </c>
      <c r="F55" s="197">
        <v>17.649999999999999</v>
      </c>
      <c r="G55" s="197">
        <v>0</v>
      </c>
      <c r="H55" s="197">
        <v>0</v>
      </c>
      <c r="I55" s="197">
        <v>22.27</v>
      </c>
      <c r="J55" s="197">
        <v>0</v>
      </c>
      <c r="K55" s="197">
        <v>6.59</v>
      </c>
      <c r="L55" s="197">
        <v>0</v>
      </c>
      <c r="M55" s="197">
        <v>0</v>
      </c>
      <c r="N55" s="197">
        <v>1.21</v>
      </c>
      <c r="O55" s="197">
        <v>2.0099999999999998</v>
      </c>
      <c r="P55" s="197">
        <v>2.06</v>
      </c>
      <c r="Q55" s="197">
        <v>3.62</v>
      </c>
      <c r="R55" s="197">
        <v>7.89</v>
      </c>
      <c r="S55" s="197">
        <v>4.78</v>
      </c>
      <c r="T55" s="197">
        <v>0</v>
      </c>
      <c r="U55" s="197">
        <v>13.21</v>
      </c>
      <c r="V55" s="197">
        <v>0</v>
      </c>
      <c r="W55" s="197">
        <v>0</v>
      </c>
      <c r="X55" s="197">
        <v>1.49</v>
      </c>
      <c r="Y55" s="197">
        <v>56.48</v>
      </c>
      <c r="Z55" s="197">
        <v>2.74</v>
      </c>
      <c r="AA55" s="197">
        <v>0.91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9.48</v>
      </c>
      <c r="AJ55" s="197">
        <v>0</v>
      </c>
      <c r="AK55" s="197">
        <v>0.32</v>
      </c>
      <c r="AL55" s="197">
        <v>0</v>
      </c>
      <c r="AM55" s="197">
        <v>17.16</v>
      </c>
      <c r="AN55" s="197">
        <v>0</v>
      </c>
      <c r="AO55" s="197">
        <v>129.47999999999999</v>
      </c>
      <c r="AP55" s="197">
        <v>0</v>
      </c>
    </row>
    <row r="56" spans="1:42">
      <c r="A56" t="s">
        <v>98</v>
      </c>
      <c r="B56" s="197">
        <v>0</v>
      </c>
      <c r="C56" s="197">
        <v>11.2</v>
      </c>
      <c r="D56" s="197">
        <v>0</v>
      </c>
      <c r="E56" s="197">
        <v>0</v>
      </c>
      <c r="F56" s="197">
        <v>17.649999999999999</v>
      </c>
      <c r="G56" s="197">
        <v>0</v>
      </c>
      <c r="H56" s="197">
        <v>0</v>
      </c>
      <c r="I56" s="197">
        <v>22.27</v>
      </c>
      <c r="J56" s="197">
        <v>0</v>
      </c>
      <c r="K56" s="197">
        <v>69.02</v>
      </c>
      <c r="L56" s="197">
        <v>38.619999999999997</v>
      </c>
      <c r="M56" s="197">
        <v>0</v>
      </c>
      <c r="N56" s="197">
        <v>1.21</v>
      </c>
      <c r="O56" s="197">
        <v>2.0099999999999998</v>
      </c>
      <c r="P56" s="197">
        <v>2.06</v>
      </c>
      <c r="Q56" s="197">
        <v>3.62</v>
      </c>
      <c r="R56" s="197">
        <v>7.89</v>
      </c>
      <c r="S56" s="197">
        <v>4.78</v>
      </c>
      <c r="T56" s="197">
        <v>0</v>
      </c>
      <c r="U56" s="197">
        <v>13.21</v>
      </c>
      <c r="V56" s="197">
        <v>0</v>
      </c>
      <c r="W56" s="197">
        <v>0</v>
      </c>
      <c r="X56" s="197">
        <v>1.49</v>
      </c>
      <c r="Y56" s="197">
        <v>56.48</v>
      </c>
      <c r="Z56" s="197">
        <v>2.74</v>
      </c>
      <c r="AA56" s="197">
        <v>0.91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9.48</v>
      </c>
      <c r="AJ56" s="197">
        <v>0</v>
      </c>
      <c r="AK56" s="197">
        <v>0</v>
      </c>
      <c r="AL56" s="197">
        <v>0</v>
      </c>
      <c r="AM56" s="197">
        <v>17.16</v>
      </c>
      <c r="AN56" s="197">
        <v>0</v>
      </c>
      <c r="AO56" s="197">
        <v>129.47999999999999</v>
      </c>
      <c r="AP56" s="197">
        <v>0</v>
      </c>
    </row>
    <row r="57" spans="1:42">
      <c r="A57" t="s">
        <v>99</v>
      </c>
      <c r="B57" s="197">
        <v>0</v>
      </c>
      <c r="C57" s="197">
        <v>11.2</v>
      </c>
      <c r="D57" s="197">
        <v>0</v>
      </c>
      <c r="E57" s="197">
        <v>0</v>
      </c>
      <c r="F57" s="197">
        <v>17.649999999999999</v>
      </c>
      <c r="G57" s="197">
        <v>0</v>
      </c>
      <c r="H57" s="197">
        <v>0</v>
      </c>
      <c r="I57" s="197">
        <v>22.27</v>
      </c>
      <c r="J57" s="197">
        <v>0</v>
      </c>
      <c r="K57" s="197">
        <v>6.59</v>
      </c>
      <c r="L57" s="197">
        <v>38.619999999999997</v>
      </c>
      <c r="M57" s="197">
        <v>0</v>
      </c>
      <c r="N57" s="197">
        <v>1.21</v>
      </c>
      <c r="O57" s="197">
        <v>2.0099999999999998</v>
      </c>
      <c r="P57" s="197">
        <v>2.06</v>
      </c>
      <c r="Q57" s="197">
        <v>3.62</v>
      </c>
      <c r="R57" s="197">
        <v>7.89</v>
      </c>
      <c r="S57" s="197">
        <v>4.78</v>
      </c>
      <c r="T57" s="197">
        <v>0</v>
      </c>
      <c r="U57" s="197">
        <v>13.21</v>
      </c>
      <c r="V57" s="197">
        <v>0</v>
      </c>
      <c r="W57" s="197">
        <v>0</v>
      </c>
      <c r="X57" s="197">
        <v>1.49</v>
      </c>
      <c r="Y57" s="197">
        <v>56.48</v>
      </c>
      <c r="Z57" s="197">
        <v>2.74</v>
      </c>
      <c r="AA57" s="197">
        <v>0.91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5.46</v>
      </c>
      <c r="AJ57" s="197">
        <v>0</v>
      </c>
      <c r="AK57" s="197">
        <v>0</v>
      </c>
      <c r="AL57" s="197">
        <v>0</v>
      </c>
      <c r="AM57" s="197">
        <v>17.16</v>
      </c>
      <c r="AN57" s="197">
        <v>0</v>
      </c>
      <c r="AO57" s="197">
        <v>129.47999999999999</v>
      </c>
      <c r="AP57" s="197">
        <v>0</v>
      </c>
    </row>
    <row r="58" spans="1:42">
      <c r="A58" t="s">
        <v>100</v>
      </c>
      <c r="B58" s="197">
        <v>0</v>
      </c>
      <c r="C58" s="197">
        <v>11.2</v>
      </c>
      <c r="D58" s="197">
        <v>0</v>
      </c>
      <c r="E58" s="197">
        <v>0</v>
      </c>
      <c r="F58" s="197">
        <v>17.649999999999999</v>
      </c>
      <c r="G58" s="197">
        <v>0</v>
      </c>
      <c r="H58" s="197">
        <v>0</v>
      </c>
      <c r="I58" s="197">
        <v>22.27</v>
      </c>
      <c r="J58" s="197">
        <v>0</v>
      </c>
      <c r="K58" s="197">
        <v>54.14</v>
      </c>
      <c r="L58" s="197">
        <v>38.619999999999997</v>
      </c>
      <c r="M58" s="197">
        <v>0</v>
      </c>
      <c r="N58" s="197">
        <v>1.21</v>
      </c>
      <c r="O58" s="197">
        <v>2.0099999999999998</v>
      </c>
      <c r="P58" s="197">
        <v>2.06</v>
      </c>
      <c r="Q58" s="197">
        <v>3.62</v>
      </c>
      <c r="R58" s="197">
        <v>7.89</v>
      </c>
      <c r="S58" s="197">
        <v>4.78</v>
      </c>
      <c r="T58" s="197">
        <v>0</v>
      </c>
      <c r="U58" s="197">
        <v>13.21</v>
      </c>
      <c r="V58" s="197">
        <v>0</v>
      </c>
      <c r="W58" s="197">
        <v>0</v>
      </c>
      <c r="X58" s="197">
        <v>1.49</v>
      </c>
      <c r="Y58" s="197">
        <v>56.48</v>
      </c>
      <c r="Z58" s="197">
        <v>2.74</v>
      </c>
      <c r="AA58" s="197">
        <v>0.91</v>
      </c>
      <c r="AB58" s="197">
        <v>0</v>
      </c>
      <c r="AC58" s="197">
        <v>10.14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5.46</v>
      </c>
      <c r="AJ58" s="197">
        <v>0</v>
      </c>
      <c r="AK58" s="197">
        <v>0</v>
      </c>
      <c r="AL58" s="197">
        <v>0</v>
      </c>
      <c r="AM58" s="197">
        <v>17.16</v>
      </c>
      <c r="AN58" s="197">
        <v>0</v>
      </c>
      <c r="AO58" s="197">
        <v>129.47999999999999</v>
      </c>
      <c r="AP58" s="197">
        <v>0</v>
      </c>
    </row>
    <row r="59" spans="1:42">
      <c r="A59" t="s">
        <v>101</v>
      </c>
      <c r="B59" s="197">
        <v>0</v>
      </c>
      <c r="C59" s="197">
        <v>11.18</v>
      </c>
      <c r="D59" s="197">
        <v>0</v>
      </c>
      <c r="E59" s="197">
        <v>0</v>
      </c>
      <c r="F59" s="197">
        <v>17.649999999999999</v>
      </c>
      <c r="G59" s="197">
        <v>0</v>
      </c>
      <c r="H59" s="197">
        <v>0</v>
      </c>
      <c r="I59" s="197">
        <v>22.27</v>
      </c>
      <c r="J59" s="197">
        <v>0</v>
      </c>
      <c r="K59" s="197">
        <v>54.14</v>
      </c>
      <c r="L59" s="197">
        <v>38.619999999999997</v>
      </c>
      <c r="M59" s="197">
        <v>0</v>
      </c>
      <c r="N59" s="197">
        <v>1.21</v>
      </c>
      <c r="O59" s="197">
        <v>2.0099999999999998</v>
      </c>
      <c r="P59" s="197">
        <v>2.06</v>
      </c>
      <c r="Q59" s="197">
        <v>3.62</v>
      </c>
      <c r="R59" s="197">
        <v>7.89</v>
      </c>
      <c r="S59" s="197">
        <v>4.78</v>
      </c>
      <c r="T59" s="197">
        <v>0</v>
      </c>
      <c r="U59" s="197">
        <v>13.21</v>
      </c>
      <c r="V59" s="197">
        <v>0</v>
      </c>
      <c r="W59" s="197">
        <v>0</v>
      </c>
      <c r="X59" s="197">
        <v>1.49</v>
      </c>
      <c r="Y59" s="197">
        <v>56.48</v>
      </c>
      <c r="Z59" s="197">
        <v>2.74</v>
      </c>
      <c r="AA59" s="197">
        <v>13.31</v>
      </c>
      <c r="AB59" s="197">
        <v>0</v>
      </c>
      <c r="AC59" s="197">
        <v>11.79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5.46</v>
      </c>
      <c r="AJ59" s="197">
        <v>0</v>
      </c>
      <c r="AK59" s="197">
        <v>0</v>
      </c>
      <c r="AL59" s="197">
        <v>0</v>
      </c>
      <c r="AM59" s="197">
        <v>17.16</v>
      </c>
      <c r="AN59" s="197">
        <v>0</v>
      </c>
      <c r="AO59" s="197">
        <v>129.47999999999999</v>
      </c>
      <c r="AP59" s="197">
        <v>0</v>
      </c>
    </row>
    <row r="60" spans="1:42">
      <c r="A60" t="s">
        <v>102</v>
      </c>
      <c r="B60" s="197">
        <v>0</v>
      </c>
      <c r="C60" s="197">
        <v>11.18</v>
      </c>
      <c r="D60" s="197">
        <v>0</v>
      </c>
      <c r="E60" s="197">
        <v>0</v>
      </c>
      <c r="F60" s="197">
        <v>17.649999999999999</v>
      </c>
      <c r="G60" s="197">
        <v>0</v>
      </c>
      <c r="H60" s="197">
        <v>0</v>
      </c>
      <c r="I60" s="197">
        <v>22.27</v>
      </c>
      <c r="J60" s="197">
        <v>0</v>
      </c>
      <c r="K60" s="197">
        <v>87.6</v>
      </c>
      <c r="L60" s="197">
        <v>38.619999999999997</v>
      </c>
      <c r="M60" s="197">
        <v>0</v>
      </c>
      <c r="N60" s="197">
        <v>1.21</v>
      </c>
      <c r="O60" s="197">
        <v>2.0099999999999998</v>
      </c>
      <c r="P60" s="197">
        <v>2.06</v>
      </c>
      <c r="Q60" s="197">
        <v>3.62</v>
      </c>
      <c r="R60" s="197">
        <v>7.89</v>
      </c>
      <c r="S60" s="197">
        <v>4.78</v>
      </c>
      <c r="T60" s="197">
        <v>0</v>
      </c>
      <c r="U60" s="197">
        <v>13.21</v>
      </c>
      <c r="V60" s="197">
        <v>0</v>
      </c>
      <c r="W60" s="197">
        <v>0</v>
      </c>
      <c r="X60" s="197">
        <v>1.49</v>
      </c>
      <c r="Y60" s="197">
        <v>56.48</v>
      </c>
      <c r="Z60" s="197">
        <v>2.74</v>
      </c>
      <c r="AA60" s="197">
        <v>13.31</v>
      </c>
      <c r="AB60" s="197">
        <v>0</v>
      </c>
      <c r="AC60" s="197">
        <v>10.14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5.46</v>
      </c>
      <c r="AJ60" s="197">
        <v>0</v>
      </c>
      <c r="AK60" s="197">
        <v>0</v>
      </c>
      <c r="AL60" s="197">
        <v>0</v>
      </c>
      <c r="AM60" s="197">
        <v>17.16</v>
      </c>
      <c r="AN60" s="197">
        <v>0</v>
      </c>
      <c r="AO60" s="197">
        <v>129.47999999999999</v>
      </c>
      <c r="AP60" s="197">
        <v>0</v>
      </c>
    </row>
    <row r="61" spans="1:42">
      <c r="A61" t="s">
        <v>103</v>
      </c>
      <c r="B61" s="197">
        <v>0</v>
      </c>
      <c r="C61" s="197">
        <v>11.15</v>
      </c>
      <c r="D61" s="197">
        <v>0</v>
      </c>
      <c r="E61" s="197">
        <v>0</v>
      </c>
      <c r="F61" s="197">
        <v>17.649999999999999</v>
      </c>
      <c r="G61" s="197">
        <v>0</v>
      </c>
      <c r="H61" s="197">
        <v>0</v>
      </c>
      <c r="I61" s="197">
        <v>22.27</v>
      </c>
      <c r="J61" s="197">
        <v>0</v>
      </c>
      <c r="K61" s="197">
        <v>23.9</v>
      </c>
      <c r="L61" s="197">
        <v>38.619999999999997</v>
      </c>
      <c r="M61" s="197">
        <v>0</v>
      </c>
      <c r="N61" s="197">
        <v>1.21</v>
      </c>
      <c r="O61" s="197">
        <v>2.0099999999999998</v>
      </c>
      <c r="P61" s="197">
        <v>2.06</v>
      </c>
      <c r="Q61" s="197">
        <v>3.62</v>
      </c>
      <c r="R61" s="197">
        <v>7.89</v>
      </c>
      <c r="S61" s="197">
        <v>4.78</v>
      </c>
      <c r="T61" s="197">
        <v>0</v>
      </c>
      <c r="U61" s="197">
        <v>13.21</v>
      </c>
      <c r="V61" s="197">
        <v>0</v>
      </c>
      <c r="W61" s="197">
        <v>0</v>
      </c>
      <c r="X61" s="197">
        <v>1.49</v>
      </c>
      <c r="Y61" s="197">
        <v>56.48</v>
      </c>
      <c r="Z61" s="197">
        <v>2.74</v>
      </c>
      <c r="AA61" s="197">
        <v>13.31</v>
      </c>
      <c r="AB61" s="197">
        <v>0</v>
      </c>
      <c r="AC61" s="197">
        <v>10.14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5.46</v>
      </c>
      <c r="AJ61" s="197">
        <v>0</v>
      </c>
      <c r="AK61" s="197">
        <v>0</v>
      </c>
      <c r="AL61" s="197">
        <v>0</v>
      </c>
      <c r="AM61" s="197">
        <v>17.16</v>
      </c>
      <c r="AN61" s="197">
        <v>0</v>
      </c>
      <c r="AO61" s="197">
        <v>129.47999999999999</v>
      </c>
      <c r="AP61" s="197">
        <v>0</v>
      </c>
    </row>
    <row r="62" spans="1:42">
      <c r="A62" t="s">
        <v>104</v>
      </c>
      <c r="B62" s="197">
        <v>0</v>
      </c>
      <c r="C62" s="197">
        <v>11.15</v>
      </c>
      <c r="D62" s="197">
        <v>0</v>
      </c>
      <c r="E62" s="197">
        <v>0</v>
      </c>
      <c r="F62" s="197">
        <v>17.649999999999999</v>
      </c>
      <c r="G62" s="197">
        <v>0</v>
      </c>
      <c r="H62" s="197">
        <v>0</v>
      </c>
      <c r="I62" s="197">
        <v>22.27</v>
      </c>
      <c r="J62" s="197">
        <v>0</v>
      </c>
      <c r="K62" s="197">
        <v>74.3</v>
      </c>
      <c r="L62" s="197">
        <v>38.619999999999997</v>
      </c>
      <c r="M62" s="197">
        <v>0</v>
      </c>
      <c r="N62" s="197">
        <v>1.21</v>
      </c>
      <c r="O62" s="197">
        <v>2.0099999999999998</v>
      </c>
      <c r="P62" s="197">
        <v>2.06</v>
      </c>
      <c r="Q62" s="197">
        <v>3.62</v>
      </c>
      <c r="R62" s="197">
        <v>7.89</v>
      </c>
      <c r="S62" s="197">
        <v>4.78</v>
      </c>
      <c r="T62" s="197">
        <v>0</v>
      </c>
      <c r="U62" s="197">
        <v>13.21</v>
      </c>
      <c r="V62" s="197">
        <v>0</v>
      </c>
      <c r="W62" s="197">
        <v>0</v>
      </c>
      <c r="X62" s="197">
        <v>1.49</v>
      </c>
      <c r="Y62" s="197">
        <v>56.48</v>
      </c>
      <c r="Z62" s="197">
        <v>2.74</v>
      </c>
      <c r="AA62" s="197">
        <v>13.31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5.46</v>
      </c>
      <c r="AJ62" s="197">
        <v>0</v>
      </c>
      <c r="AK62" s="197">
        <v>0</v>
      </c>
      <c r="AL62" s="197">
        <v>0</v>
      </c>
      <c r="AM62" s="197">
        <v>17.16</v>
      </c>
      <c r="AN62" s="197">
        <v>0</v>
      </c>
      <c r="AO62" s="197">
        <v>129.47999999999999</v>
      </c>
      <c r="AP62" s="197">
        <v>0</v>
      </c>
    </row>
    <row r="63" spans="1:42">
      <c r="A63" t="s">
        <v>105</v>
      </c>
      <c r="B63" s="197">
        <v>0</v>
      </c>
      <c r="C63" s="197">
        <v>11.15</v>
      </c>
      <c r="D63" s="197">
        <v>0</v>
      </c>
      <c r="E63" s="197">
        <v>0</v>
      </c>
      <c r="F63" s="197">
        <v>17.649999999999999</v>
      </c>
      <c r="G63" s="197">
        <v>0</v>
      </c>
      <c r="H63" s="197">
        <v>0</v>
      </c>
      <c r="I63" s="197">
        <v>22.27</v>
      </c>
      <c r="J63" s="197">
        <v>0</v>
      </c>
      <c r="K63" s="197">
        <v>87.6</v>
      </c>
      <c r="L63" s="197">
        <v>38.619999999999997</v>
      </c>
      <c r="M63" s="197">
        <v>0</v>
      </c>
      <c r="N63" s="197">
        <v>1.21</v>
      </c>
      <c r="O63" s="197">
        <v>2.0099999999999998</v>
      </c>
      <c r="P63" s="197">
        <v>2.06</v>
      </c>
      <c r="Q63" s="197">
        <v>3.62</v>
      </c>
      <c r="R63" s="197">
        <v>7.89</v>
      </c>
      <c r="S63" s="197">
        <v>4.78</v>
      </c>
      <c r="T63" s="197">
        <v>0</v>
      </c>
      <c r="U63" s="197">
        <v>13.21</v>
      </c>
      <c r="V63" s="197">
        <v>0</v>
      </c>
      <c r="W63" s="197">
        <v>0</v>
      </c>
      <c r="X63" s="197">
        <v>1.49</v>
      </c>
      <c r="Y63" s="197">
        <v>56.48</v>
      </c>
      <c r="Z63" s="197">
        <v>2.74</v>
      </c>
      <c r="AA63" s="197">
        <v>13.31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5.46</v>
      </c>
      <c r="AJ63" s="197">
        <v>0</v>
      </c>
      <c r="AK63" s="197">
        <v>0</v>
      </c>
      <c r="AL63" s="197">
        <v>0</v>
      </c>
      <c r="AM63" s="197">
        <v>17.16</v>
      </c>
      <c r="AN63" s="197">
        <v>0</v>
      </c>
      <c r="AO63" s="197">
        <v>129.47999999999999</v>
      </c>
      <c r="AP63" s="197">
        <v>0</v>
      </c>
    </row>
    <row r="64" spans="1:42">
      <c r="A64" t="s">
        <v>106</v>
      </c>
      <c r="B64" s="197">
        <v>0</v>
      </c>
      <c r="C64" s="197">
        <v>11.15</v>
      </c>
      <c r="D64" s="197">
        <v>0</v>
      </c>
      <c r="E64" s="197">
        <v>0</v>
      </c>
      <c r="F64" s="197">
        <v>17.649999999999999</v>
      </c>
      <c r="G64" s="197">
        <v>0</v>
      </c>
      <c r="H64" s="197">
        <v>0</v>
      </c>
      <c r="I64" s="197">
        <v>22.27</v>
      </c>
      <c r="J64" s="197">
        <v>0</v>
      </c>
      <c r="K64" s="197">
        <v>54.14</v>
      </c>
      <c r="L64" s="197">
        <v>38.619999999999997</v>
      </c>
      <c r="M64" s="197">
        <v>0</v>
      </c>
      <c r="N64" s="197">
        <v>1.21</v>
      </c>
      <c r="O64" s="197">
        <v>2.0099999999999998</v>
      </c>
      <c r="P64" s="197">
        <v>2.06</v>
      </c>
      <c r="Q64" s="197">
        <v>3.62</v>
      </c>
      <c r="R64" s="197">
        <v>7.89</v>
      </c>
      <c r="S64" s="197">
        <v>4.78</v>
      </c>
      <c r="T64" s="197">
        <v>0</v>
      </c>
      <c r="U64" s="197">
        <v>13.21</v>
      </c>
      <c r="V64" s="197">
        <v>0</v>
      </c>
      <c r="W64" s="197">
        <v>0</v>
      </c>
      <c r="X64" s="197">
        <v>1.49</v>
      </c>
      <c r="Y64" s="197">
        <v>56.48</v>
      </c>
      <c r="Z64" s="197">
        <v>2.74</v>
      </c>
      <c r="AA64" s="197">
        <v>13.31</v>
      </c>
      <c r="AB64" s="197">
        <v>0</v>
      </c>
      <c r="AC64" s="197">
        <v>6.5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5.46</v>
      </c>
      <c r="AJ64" s="197">
        <v>0</v>
      </c>
      <c r="AK64" s="197">
        <v>0</v>
      </c>
      <c r="AL64" s="197">
        <v>0</v>
      </c>
      <c r="AM64" s="197">
        <v>17.16</v>
      </c>
      <c r="AN64" s="197">
        <v>0</v>
      </c>
      <c r="AO64" s="197">
        <v>129.47999999999999</v>
      </c>
      <c r="AP64" s="197">
        <v>0</v>
      </c>
    </row>
    <row r="65" spans="1:42">
      <c r="A65" t="s">
        <v>107</v>
      </c>
      <c r="B65" s="197">
        <v>0</v>
      </c>
      <c r="C65" s="197">
        <v>11.15</v>
      </c>
      <c r="D65" s="197">
        <v>0</v>
      </c>
      <c r="E65" s="197">
        <v>0</v>
      </c>
      <c r="F65" s="197">
        <v>17.649999999999999</v>
      </c>
      <c r="G65" s="197">
        <v>0</v>
      </c>
      <c r="H65" s="197">
        <v>0</v>
      </c>
      <c r="I65" s="197">
        <v>22.27</v>
      </c>
      <c r="J65" s="197">
        <v>0</v>
      </c>
      <c r="K65" s="197">
        <v>54.14</v>
      </c>
      <c r="L65" s="197">
        <v>38.619999999999997</v>
      </c>
      <c r="M65" s="197">
        <v>0</v>
      </c>
      <c r="N65" s="197">
        <v>1.21</v>
      </c>
      <c r="O65" s="197">
        <v>2.0099999999999998</v>
      </c>
      <c r="P65" s="197">
        <v>2.06</v>
      </c>
      <c r="Q65" s="197">
        <v>3.62</v>
      </c>
      <c r="R65" s="197">
        <v>7.89</v>
      </c>
      <c r="S65" s="197">
        <v>4.78</v>
      </c>
      <c r="T65" s="197">
        <v>0</v>
      </c>
      <c r="U65" s="197">
        <v>13.21</v>
      </c>
      <c r="V65" s="197">
        <v>0</v>
      </c>
      <c r="W65" s="197">
        <v>0</v>
      </c>
      <c r="X65" s="197">
        <v>1.49</v>
      </c>
      <c r="Y65" s="197">
        <v>56.48</v>
      </c>
      <c r="Z65" s="197">
        <v>2.74</v>
      </c>
      <c r="AA65" s="197">
        <v>13.31</v>
      </c>
      <c r="AB65" s="197">
        <v>0</v>
      </c>
      <c r="AC65" s="197">
        <v>10.14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5.46</v>
      </c>
      <c r="AJ65" s="197">
        <v>0</v>
      </c>
      <c r="AK65" s="197">
        <v>0</v>
      </c>
      <c r="AL65" s="197">
        <v>0</v>
      </c>
      <c r="AM65" s="197">
        <v>17.16</v>
      </c>
      <c r="AN65" s="197">
        <v>0</v>
      </c>
      <c r="AO65" s="197">
        <v>129.47999999999999</v>
      </c>
      <c r="AP65" s="197">
        <v>0</v>
      </c>
    </row>
    <row r="66" spans="1:42">
      <c r="A66" t="s">
        <v>108</v>
      </c>
      <c r="B66" s="197">
        <v>0</v>
      </c>
      <c r="C66" s="197">
        <v>11.15</v>
      </c>
      <c r="D66" s="197">
        <v>0</v>
      </c>
      <c r="E66" s="197">
        <v>0</v>
      </c>
      <c r="F66" s="197">
        <v>17.649999999999999</v>
      </c>
      <c r="G66" s="197">
        <v>0</v>
      </c>
      <c r="H66" s="197">
        <v>0</v>
      </c>
      <c r="I66" s="197">
        <v>22.27</v>
      </c>
      <c r="J66" s="197">
        <v>0</v>
      </c>
      <c r="K66" s="197">
        <v>23.9</v>
      </c>
      <c r="L66" s="197">
        <v>38.619999999999997</v>
      </c>
      <c r="M66" s="197">
        <v>0</v>
      </c>
      <c r="N66" s="197">
        <v>1.21</v>
      </c>
      <c r="O66" s="197">
        <v>2.0099999999999998</v>
      </c>
      <c r="P66" s="197">
        <v>2.06</v>
      </c>
      <c r="Q66" s="197">
        <v>3.62</v>
      </c>
      <c r="R66" s="197">
        <v>7.89</v>
      </c>
      <c r="S66" s="197">
        <v>4.78</v>
      </c>
      <c r="T66" s="197">
        <v>0</v>
      </c>
      <c r="U66" s="197">
        <v>13.21</v>
      </c>
      <c r="V66" s="197">
        <v>0</v>
      </c>
      <c r="W66" s="197">
        <v>0</v>
      </c>
      <c r="X66" s="197">
        <v>1.49</v>
      </c>
      <c r="Y66" s="197">
        <v>56.48</v>
      </c>
      <c r="Z66" s="197">
        <v>2.74</v>
      </c>
      <c r="AA66" s="197">
        <v>13.31</v>
      </c>
      <c r="AB66" s="197">
        <v>0</v>
      </c>
      <c r="AC66" s="197">
        <v>10.14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5.46</v>
      </c>
      <c r="AJ66" s="197">
        <v>0</v>
      </c>
      <c r="AK66" s="197">
        <v>0</v>
      </c>
      <c r="AL66" s="197">
        <v>0</v>
      </c>
      <c r="AM66" s="197">
        <v>17.16</v>
      </c>
      <c r="AN66" s="197">
        <v>0</v>
      </c>
      <c r="AO66" s="197">
        <v>129.47999999999999</v>
      </c>
      <c r="AP66" s="197">
        <v>0</v>
      </c>
    </row>
    <row r="67" spans="1:42">
      <c r="A67" t="s">
        <v>109</v>
      </c>
      <c r="B67" s="197">
        <v>0</v>
      </c>
      <c r="C67" s="197">
        <v>11.2</v>
      </c>
      <c r="D67" s="197">
        <v>0</v>
      </c>
      <c r="E67" s="197">
        <v>0</v>
      </c>
      <c r="F67" s="197">
        <v>17.649999999999999</v>
      </c>
      <c r="G67" s="197">
        <v>0</v>
      </c>
      <c r="H67" s="197">
        <v>0</v>
      </c>
      <c r="I67" s="197">
        <v>22.27</v>
      </c>
      <c r="J67" s="197">
        <v>0</v>
      </c>
      <c r="K67" s="197">
        <v>74.3</v>
      </c>
      <c r="L67" s="197">
        <v>38.619999999999997</v>
      </c>
      <c r="M67" s="197">
        <v>0</v>
      </c>
      <c r="N67" s="197">
        <v>1.21</v>
      </c>
      <c r="O67" s="197">
        <v>2.0099999999999998</v>
      </c>
      <c r="P67" s="197">
        <v>2.06</v>
      </c>
      <c r="Q67" s="197">
        <v>3.62</v>
      </c>
      <c r="R67" s="197">
        <v>7.89</v>
      </c>
      <c r="S67" s="197">
        <v>4.78</v>
      </c>
      <c r="T67" s="197">
        <v>0</v>
      </c>
      <c r="U67" s="197">
        <v>13.21</v>
      </c>
      <c r="V67" s="197">
        <v>0</v>
      </c>
      <c r="W67" s="197">
        <v>0</v>
      </c>
      <c r="X67" s="197">
        <v>1.49</v>
      </c>
      <c r="Y67" s="197">
        <v>56.48</v>
      </c>
      <c r="Z67" s="197">
        <v>2.74</v>
      </c>
      <c r="AA67" s="197">
        <v>0.91</v>
      </c>
      <c r="AB67" s="197">
        <v>0</v>
      </c>
      <c r="AC67" s="197">
        <v>10.14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5.46</v>
      </c>
      <c r="AJ67" s="197">
        <v>0</v>
      </c>
      <c r="AK67" s="197">
        <v>0</v>
      </c>
      <c r="AL67" s="197">
        <v>0</v>
      </c>
      <c r="AM67" s="197">
        <v>17.16</v>
      </c>
      <c r="AN67" s="197">
        <v>0</v>
      </c>
      <c r="AO67" s="197">
        <v>129.47999999999999</v>
      </c>
      <c r="AP67" s="197">
        <v>0</v>
      </c>
    </row>
    <row r="68" spans="1:42">
      <c r="A68" t="s">
        <v>110</v>
      </c>
      <c r="B68" s="197">
        <v>0</v>
      </c>
      <c r="C68" s="197">
        <v>11.2</v>
      </c>
      <c r="D68" s="197">
        <v>0</v>
      </c>
      <c r="E68" s="197">
        <v>0</v>
      </c>
      <c r="F68" s="197">
        <v>17.649999999999999</v>
      </c>
      <c r="G68" s="197">
        <v>0</v>
      </c>
      <c r="H68" s="197">
        <v>0</v>
      </c>
      <c r="I68" s="197">
        <v>22.27</v>
      </c>
      <c r="J68" s="197">
        <v>0</v>
      </c>
      <c r="K68" s="197">
        <v>6.59</v>
      </c>
      <c r="L68" s="197">
        <v>38.619999999999997</v>
      </c>
      <c r="M68" s="197">
        <v>0</v>
      </c>
      <c r="N68" s="197">
        <v>1.21</v>
      </c>
      <c r="O68" s="197">
        <v>2.0099999999999998</v>
      </c>
      <c r="P68" s="197">
        <v>2.06</v>
      </c>
      <c r="Q68" s="197">
        <v>3.62</v>
      </c>
      <c r="R68" s="197">
        <v>7.89</v>
      </c>
      <c r="S68" s="197">
        <v>4.78</v>
      </c>
      <c r="T68" s="197">
        <v>0</v>
      </c>
      <c r="U68" s="197">
        <v>13.21</v>
      </c>
      <c r="V68" s="197">
        <v>0</v>
      </c>
      <c r="W68" s="197">
        <v>0</v>
      </c>
      <c r="X68" s="197">
        <v>1.49</v>
      </c>
      <c r="Y68" s="197">
        <v>56.48</v>
      </c>
      <c r="Z68" s="197">
        <v>2.74</v>
      </c>
      <c r="AA68" s="197">
        <v>0.91</v>
      </c>
      <c r="AB68" s="197">
        <v>0</v>
      </c>
      <c r="AC68" s="197">
        <v>10.14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5.46</v>
      </c>
      <c r="AJ68" s="197">
        <v>0</v>
      </c>
      <c r="AK68" s="197">
        <v>0</v>
      </c>
      <c r="AL68" s="197">
        <v>0</v>
      </c>
      <c r="AM68" s="197">
        <v>17.16</v>
      </c>
      <c r="AN68" s="197">
        <v>0</v>
      </c>
      <c r="AO68" s="197">
        <v>129.47999999999999</v>
      </c>
      <c r="AP68" s="197">
        <v>0</v>
      </c>
    </row>
    <row r="69" spans="1:42">
      <c r="A69" t="s">
        <v>111</v>
      </c>
      <c r="B69" s="197">
        <v>0</v>
      </c>
      <c r="C69" s="197">
        <v>11.2</v>
      </c>
      <c r="D69" s="197">
        <v>0</v>
      </c>
      <c r="E69" s="197">
        <v>0</v>
      </c>
      <c r="F69" s="197">
        <v>17.649999999999999</v>
      </c>
      <c r="G69" s="197">
        <v>0</v>
      </c>
      <c r="H69" s="197">
        <v>0</v>
      </c>
      <c r="I69" s="197">
        <v>22.27</v>
      </c>
      <c r="J69" s="197">
        <v>0</v>
      </c>
      <c r="K69" s="197">
        <v>6.59</v>
      </c>
      <c r="L69" s="197">
        <v>0</v>
      </c>
      <c r="M69" s="197">
        <v>0</v>
      </c>
      <c r="N69" s="197">
        <v>1.21</v>
      </c>
      <c r="O69" s="197">
        <v>2.0099999999999998</v>
      </c>
      <c r="P69" s="197">
        <v>2.06</v>
      </c>
      <c r="Q69" s="197">
        <v>0.22</v>
      </c>
      <c r="R69" s="197">
        <v>0.43</v>
      </c>
      <c r="S69" s="197">
        <v>0.3</v>
      </c>
      <c r="T69" s="197">
        <v>0</v>
      </c>
      <c r="U69" s="197">
        <v>13.21</v>
      </c>
      <c r="V69" s="197">
        <v>0</v>
      </c>
      <c r="W69" s="197">
        <v>0</v>
      </c>
      <c r="X69" s="197">
        <v>1.49</v>
      </c>
      <c r="Y69" s="197">
        <v>56.48</v>
      </c>
      <c r="Z69" s="197">
        <v>2.74</v>
      </c>
      <c r="AA69" s="197">
        <v>0.91</v>
      </c>
      <c r="AB69" s="197">
        <v>0</v>
      </c>
      <c r="AC69" s="197">
        <v>10.14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5.46</v>
      </c>
      <c r="AJ69" s="197">
        <v>0</v>
      </c>
      <c r="AK69" s="197">
        <v>0</v>
      </c>
      <c r="AL69" s="197">
        <v>0</v>
      </c>
      <c r="AM69" s="197">
        <v>17.16</v>
      </c>
      <c r="AN69" s="197">
        <v>0</v>
      </c>
      <c r="AO69" s="197">
        <v>129.47999999999999</v>
      </c>
      <c r="AP69" s="197">
        <v>0</v>
      </c>
    </row>
    <row r="70" spans="1:42">
      <c r="A70" t="s">
        <v>112</v>
      </c>
      <c r="B70" s="197">
        <v>0</v>
      </c>
      <c r="C70" s="197">
        <v>11.2</v>
      </c>
      <c r="D70" s="197">
        <v>0</v>
      </c>
      <c r="E70" s="197">
        <v>0</v>
      </c>
      <c r="F70" s="197">
        <v>17.649999999999999</v>
      </c>
      <c r="G70" s="197">
        <v>0</v>
      </c>
      <c r="H70" s="197">
        <v>0</v>
      </c>
      <c r="I70" s="197">
        <v>22.27</v>
      </c>
      <c r="J70" s="197">
        <v>0</v>
      </c>
      <c r="K70" s="197">
        <v>6.59</v>
      </c>
      <c r="L70" s="197">
        <v>0</v>
      </c>
      <c r="M70" s="197">
        <v>0</v>
      </c>
      <c r="N70" s="197">
        <v>1.21</v>
      </c>
      <c r="O70" s="197">
        <v>2.0099999999999998</v>
      </c>
      <c r="P70" s="197">
        <v>2.06</v>
      </c>
      <c r="Q70" s="197">
        <v>0.22</v>
      </c>
      <c r="R70" s="197">
        <v>0.43</v>
      </c>
      <c r="S70" s="197">
        <v>0.27</v>
      </c>
      <c r="T70" s="197">
        <v>0</v>
      </c>
      <c r="U70" s="197">
        <v>13.21</v>
      </c>
      <c r="V70" s="197">
        <v>0</v>
      </c>
      <c r="W70" s="197">
        <v>0</v>
      </c>
      <c r="X70" s="197">
        <v>1.49</v>
      </c>
      <c r="Y70" s="197">
        <v>56.48</v>
      </c>
      <c r="Z70" s="197">
        <v>2.74</v>
      </c>
      <c r="AA70" s="197">
        <v>0.91</v>
      </c>
      <c r="AB70" s="197">
        <v>0</v>
      </c>
      <c r="AC70" s="197">
        <v>10.14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5.46</v>
      </c>
      <c r="AJ70" s="197">
        <v>0</v>
      </c>
      <c r="AK70" s="197">
        <v>0</v>
      </c>
      <c r="AL70" s="197">
        <v>0</v>
      </c>
      <c r="AM70" s="197">
        <v>17.16</v>
      </c>
      <c r="AN70" s="197">
        <v>0</v>
      </c>
      <c r="AO70" s="197">
        <v>129.47999999999999</v>
      </c>
      <c r="AP70" s="197">
        <v>0</v>
      </c>
    </row>
    <row r="71" spans="1:42">
      <c r="A71" t="s">
        <v>113</v>
      </c>
      <c r="B71" s="197">
        <v>0</v>
      </c>
      <c r="C71" s="197">
        <v>11.2</v>
      </c>
      <c r="D71" s="197">
        <v>0</v>
      </c>
      <c r="E71" s="197">
        <v>0</v>
      </c>
      <c r="F71" s="197">
        <v>17.649999999999999</v>
      </c>
      <c r="G71" s="197">
        <v>0</v>
      </c>
      <c r="H71" s="197">
        <v>0</v>
      </c>
      <c r="I71" s="197">
        <v>22.27</v>
      </c>
      <c r="J71" s="197">
        <v>0</v>
      </c>
      <c r="K71" s="197">
        <v>6.59</v>
      </c>
      <c r="L71" s="197">
        <v>0</v>
      </c>
      <c r="M71" s="197">
        <v>0</v>
      </c>
      <c r="N71" s="197">
        <v>1.21</v>
      </c>
      <c r="O71" s="197">
        <v>2.0099999999999998</v>
      </c>
      <c r="P71" s="197">
        <v>2.06</v>
      </c>
      <c r="Q71" s="197">
        <v>0.22</v>
      </c>
      <c r="R71" s="197">
        <v>0.43</v>
      </c>
      <c r="S71" s="197">
        <v>0.27</v>
      </c>
      <c r="T71" s="197">
        <v>0</v>
      </c>
      <c r="U71" s="197">
        <v>13.21</v>
      </c>
      <c r="V71" s="197">
        <v>0</v>
      </c>
      <c r="W71" s="197">
        <v>0</v>
      </c>
      <c r="X71" s="197">
        <v>1.49</v>
      </c>
      <c r="Y71" s="197">
        <v>56.48</v>
      </c>
      <c r="Z71" s="197">
        <v>2.74</v>
      </c>
      <c r="AA71" s="197">
        <v>0.91</v>
      </c>
      <c r="AB71" s="197">
        <v>0</v>
      </c>
      <c r="AC71" s="197">
        <v>10.14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5.46</v>
      </c>
      <c r="AJ71" s="197">
        <v>0</v>
      </c>
      <c r="AK71" s="197">
        <v>0</v>
      </c>
      <c r="AL71" s="197">
        <v>0</v>
      </c>
      <c r="AM71" s="197">
        <v>17.16</v>
      </c>
      <c r="AN71" s="197">
        <v>0</v>
      </c>
      <c r="AO71" s="197">
        <v>129.47999999999999</v>
      </c>
      <c r="AP71" s="197">
        <v>0</v>
      </c>
    </row>
    <row r="72" spans="1:42">
      <c r="A72" t="s">
        <v>114</v>
      </c>
      <c r="B72" s="197">
        <v>0</v>
      </c>
      <c r="C72" s="197">
        <v>11.2</v>
      </c>
      <c r="D72" s="197">
        <v>0</v>
      </c>
      <c r="E72" s="197">
        <v>0</v>
      </c>
      <c r="F72" s="197">
        <v>17.649999999999999</v>
      </c>
      <c r="G72" s="197">
        <v>0</v>
      </c>
      <c r="H72" s="197">
        <v>0</v>
      </c>
      <c r="I72" s="197">
        <v>22.27</v>
      </c>
      <c r="J72" s="197">
        <v>0</v>
      </c>
      <c r="K72" s="197">
        <v>6.59</v>
      </c>
      <c r="L72" s="197">
        <v>0</v>
      </c>
      <c r="M72" s="197">
        <v>0</v>
      </c>
      <c r="N72" s="197">
        <v>1.21</v>
      </c>
      <c r="O72" s="197">
        <v>2.0099999999999998</v>
      </c>
      <c r="P72" s="197">
        <v>2.06</v>
      </c>
      <c r="Q72" s="197">
        <v>0.22</v>
      </c>
      <c r="R72" s="197">
        <v>0.43</v>
      </c>
      <c r="S72" s="197">
        <v>0.27</v>
      </c>
      <c r="T72" s="197">
        <v>0</v>
      </c>
      <c r="U72" s="197">
        <v>13.21</v>
      </c>
      <c r="V72" s="197">
        <v>0</v>
      </c>
      <c r="W72" s="197">
        <v>0</v>
      </c>
      <c r="X72" s="197">
        <v>1.49</v>
      </c>
      <c r="Y72" s="197">
        <v>56.48</v>
      </c>
      <c r="Z72" s="197">
        <v>2.74</v>
      </c>
      <c r="AA72" s="197">
        <v>0.91</v>
      </c>
      <c r="AB72" s="197">
        <v>0</v>
      </c>
      <c r="AC72" s="197">
        <v>10.14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5.46</v>
      </c>
      <c r="AJ72" s="197">
        <v>0</v>
      </c>
      <c r="AK72" s="197">
        <v>0</v>
      </c>
      <c r="AL72" s="197">
        <v>0</v>
      </c>
      <c r="AM72" s="197">
        <v>17.16</v>
      </c>
      <c r="AN72" s="197">
        <v>0</v>
      </c>
      <c r="AO72" s="197">
        <v>129.47999999999999</v>
      </c>
      <c r="AP72" s="197">
        <v>0</v>
      </c>
    </row>
    <row r="73" spans="1:42">
      <c r="A73" t="s">
        <v>115</v>
      </c>
      <c r="B73" s="197">
        <v>0</v>
      </c>
      <c r="C73" s="197">
        <v>11.23</v>
      </c>
      <c r="D73" s="197">
        <v>0</v>
      </c>
      <c r="E73" s="197">
        <v>0</v>
      </c>
      <c r="F73" s="197">
        <v>17.649999999999999</v>
      </c>
      <c r="G73" s="197">
        <v>0</v>
      </c>
      <c r="H73" s="197">
        <v>0</v>
      </c>
      <c r="I73" s="197">
        <v>22.27</v>
      </c>
      <c r="J73" s="197">
        <v>0</v>
      </c>
      <c r="K73" s="197">
        <v>6.59</v>
      </c>
      <c r="L73" s="197">
        <v>0</v>
      </c>
      <c r="M73" s="197">
        <v>0</v>
      </c>
      <c r="N73" s="197">
        <v>1.21</v>
      </c>
      <c r="O73" s="197">
        <v>2.0099999999999998</v>
      </c>
      <c r="P73" s="197">
        <v>2.06</v>
      </c>
      <c r="Q73" s="197">
        <v>0.22</v>
      </c>
      <c r="R73" s="197">
        <v>0.43</v>
      </c>
      <c r="S73" s="197">
        <v>0.27</v>
      </c>
      <c r="T73" s="197">
        <v>0</v>
      </c>
      <c r="U73" s="197">
        <v>13.21</v>
      </c>
      <c r="V73" s="197">
        <v>0</v>
      </c>
      <c r="W73" s="197">
        <v>0</v>
      </c>
      <c r="X73" s="197">
        <v>1.49</v>
      </c>
      <c r="Y73" s="197">
        <v>56.48</v>
      </c>
      <c r="Z73" s="197">
        <v>2.74</v>
      </c>
      <c r="AA73" s="197">
        <v>0.91</v>
      </c>
      <c r="AB73" s="197">
        <v>0</v>
      </c>
      <c r="AC73" s="197">
        <v>10.14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5.46</v>
      </c>
      <c r="AJ73" s="197">
        <v>0</v>
      </c>
      <c r="AK73" s="197">
        <v>0.49</v>
      </c>
      <c r="AL73" s="197">
        <v>0</v>
      </c>
      <c r="AM73" s="197">
        <v>17.16</v>
      </c>
      <c r="AN73" s="197">
        <v>0</v>
      </c>
      <c r="AO73" s="197">
        <v>129.47999999999999</v>
      </c>
      <c r="AP73" s="197">
        <v>0</v>
      </c>
    </row>
    <row r="74" spans="1:42">
      <c r="A74" t="s">
        <v>116</v>
      </c>
      <c r="B74" s="197">
        <v>0</v>
      </c>
      <c r="C74" s="197">
        <v>11.23</v>
      </c>
      <c r="D74" s="197">
        <v>0</v>
      </c>
      <c r="E74" s="197">
        <v>0</v>
      </c>
      <c r="F74" s="197">
        <v>17.649999999999999</v>
      </c>
      <c r="G74" s="197">
        <v>0</v>
      </c>
      <c r="H74" s="197">
        <v>0</v>
      </c>
      <c r="I74" s="197">
        <v>22.27</v>
      </c>
      <c r="J74" s="197">
        <v>0</v>
      </c>
      <c r="K74" s="197">
        <v>6.59</v>
      </c>
      <c r="L74" s="197">
        <v>0</v>
      </c>
      <c r="M74" s="197">
        <v>0</v>
      </c>
      <c r="N74" s="197">
        <v>1.21</v>
      </c>
      <c r="O74" s="197">
        <v>2.0099999999999998</v>
      </c>
      <c r="P74" s="197">
        <v>2.06</v>
      </c>
      <c r="Q74" s="197">
        <v>0.22</v>
      </c>
      <c r="R74" s="197">
        <v>0.43</v>
      </c>
      <c r="S74" s="197">
        <v>0.27</v>
      </c>
      <c r="T74" s="197">
        <v>0</v>
      </c>
      <c r="U74" s="197">
        <v>13.21</v>
      </c>
      <c r="V74" s="197">
        <v>0</v>
      </c>
      <c r="W74" s="197">
        <v>0</v>
      </c>
      <c r="X74" s="197">
        <v>1.49</v>
      </c>
      <c r="Y74" s="197">
        <v>56.48</v>
      </c>
      <c r="Z74" s="197">
        <v>2.74</v>
      </c>
      <c r="AA74" s="197">
        <v>0.91</v>
      </c>
      <c r="AB74" s="197">
        <v>0</v>
      </c>
      <c r="AC74" s="197">
        <v>10.14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5.46</v>
      </c>
      <c r="AJ74" s="197">
        <v>0</v>
      </c>
      <c r="AK74" s="197">
        <v>0</v>
      </c>
      <c r="AL74" s="197">
        <v>0</v>
      </c>
      <c r="AM74" s="197">
        <v>17.16</v>
      </c>
      <c r="AN74" s="197">
        <v>0</v>
      </c>
      <c r="AO74" s="197">
        <v>129.47999999999999</v>
      </c>
      <c r="AP74" s="197">
        <v>0</v>
      </c>
    </row>
    <row r="75" spans="1:42">
      <c r="A75" t="s">
        <v>117</v>
      </c>
      <c r="B75" s="197">
        <v>0</v>
      </c>
      <c r="C75" s="197">
        <v>11.23</v>
      </c>
      <c r="D75" s="197">
        <v>0</v>
      </c>
      <c r="E75" s="197">
        <v>0</v>
      </c>
      <c r="F75" s="197">
        <v>17.649999999999999</v>
      </c>
      <c r="G75" s="197">
        <v>0</v>
      </c>
      <c r="H75" s="197">
        <v>0</v>
      </c>
      <c r="I75" s="197">
        <v>22.27</v>
      </c>
      <c r="J75" s="197">
        <v>0</v>
      </c>
      <c r="K75" s="197">
        <v>6.59</v>
      </c>
      <c r="L75" s="197">
        <v>0</v>
      </c>
      <c r="M75" s="197">
        <v>0</v>
      </c>
      <c r="N75" s="197">
        <v>1.21</v>
      </c>
      <c r="O75" s="197">
        <v>2.0099999999999998</v>
      </c>
      <c r="P75" s="197">
        <v>2.06</v>
      </c>
      <c r="Q75" s="197">
        <v>0.22</v>
      </c>
      <c r="R75" s="197">
        <v>0.43</v>
      </c>
      <c r="S75" s="197">
        <v>0.27</v>
      </c>
      <c r="T75" s="197">
        <v>0</v>
      </c>
      <c r="U75" s="197">
        <v>13.21</v>
      </c>
      <c r="V75" s="197">
        <v>0</v>
      </c>
      <c r="W75" s="197">
        <v>0</v>
      </c>
      <c r="X75" s="197">
        <v>1.49</v>
      </c>
      <c r="Y75" s="197">
        <v>56.48</v>
      </c>
      <c r="Z75" s="197">
        <v>2.74</v>
      </c>
      <c r="AA75" s="197">
        <v>0.91</v>
      </c>
      <c r="AB75" s="197">
        <v>0</v>
      </c>
      <c r="AC75" s="197">
        <v>10.14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5.46</v>
      </c>
      <c r="AJ75" s="197">
        <v>0</v>
      </c>
      <c r="AK75" s="197">
        <v>0</v>
      </c>
      <c r="AL75" s="197">
        <v>0</v>
      </c>
      <c r="AM75" s="197">
        <v>17.16</v>
      </c>
      <c r="AN75" s="197">
        <v>0</v>
      </c>
      <c r="AO75" s="197">
        <v>129.47999999999999</v>
      </c>
      <c r="AP75" s="197">
        <v>0</v>
      </c>
    </row>
    <row r="76" spans="1:42">
      <c r="A76" t="s">
        <v>118</v>
      </c>
      <c r="B76" s="197">
        <v>0</v>
      </c>
      <c r="C76" s="197">
        <v>11.23</v>
      </c>
      <c r="D76" s="197">
        <v>0</v>
      </c>
      <c r="E76" s="197">
        <v>0</v>
      </c>
      <c r="F76" s="197">
        <v>17.649999999999999</v>
      </c>
      <c r="G76" s="197">
        <v>0</v>
      </c>
      <c r="H76" s="197">
        <v>0</v>
      </c>
      <c r="I76" s="197">
        <v>22.27</v>
      </c>
      <c r="J76" s="197">
        <v>0</v>
      </c>
      <c r="K76" s="197">
        <v>6.59</v>
      </c>
      <c r="L76" s="197">
        <v>0</v>
      </c>
      <c r="M76" s="197">
        <v>0</v>
      </c>
      <c r="N76" s="197">
        <v>1.21</v>
      </c>
      <c r="O76" s="197">
        <v>2.0099999999999998</v>
      </c>
      <c r="P76" s="197">
        <v>2.06</v>
      </c>
      <c r="Q76" s="197">
        <v>0.22</v>
      </c>
      <c r="R76" s="197">
        <v>0.43</v>
      </c>
      <c r="S76" s="197">
        <v>0.27</v>
      </c>
      <c r="T76" s="197">
        <v>0</v>
      </c>
      <c r="U76" s="197">
        <v>13.21</v>
      </c>
      <c r="V76" s="197">
        <v>0</v>
      </c>
      <c r="W76" s="197">
        <v>0</v>
      </c>
      <c r="X76" s="197">
        <v>1.49</v>
      </c>
      <c r="Y76" s="197">
        <v>56.48</v>
      </c>
      <c r="Z76" s="197">
        <v>2.74</v>
      </c>
      <c r="AA76" s="197">
        <v>0.91</v>
      </c>
      <c r="AB76" s="197">
        <v>0</v>
      </c>
      <c r="AC76" s="197">
        <v>10.14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5.46</v>
      </c>
      <c r="AJ76" s="197">
        <v>0</v>
      </c>
      <c r="AK76" s="197">
        <v>0</v>
      </c>
      <c r="AL76" s="197">
        <v>0</v>
      </c>
      <c r="AM76" s="197">
        <v>17.16</v>
      </c>
      <c r="AN76" s="197">
        <v>0</v>
      </c>
      <c r="AO76" s="197">
        <v>129.47999999999999</v>
      </c>
      <c r="AP76" s="197">
        <v>0</v>
      </c>
    </row>
    <row r="77" spans="1:42">
      <c r="A77" t="s">
        <v>119</v>
      </c>
      <c r="B77" s="197">
        <v>0</v>
      </c>
      <c r="C77" s="197">
        <v>11.23</v>
      </c>
      <c r="D77" s="197">
        <v>0</v>
      </c>
      <c r="E77" s="197">
        <v>0</v>
      </c>
      <c r="F77" s="197">
        <v>17.649999999999999</v>
      </c>
      <c r="G77" s="197">
        <v>0</v>
      </c>
      <c r="H77" s="197">
        <v>0</v>
      </c>
      <c r="I77" s="197">
        <v>22.27</v>
      </c>
      <c r="J77" s="197">
        <v>0</v>
      </c>
      <c r="K77" s="197">
        <v>6.59</v>
      </c>
      <c r="L77" s="197">
        <v>0</v>
      </c>
      <c r="M77" s="197">
        <v>0</v>
      </c>
      <c r="N77" s="197">
        <v>1.21</v>
      </c>
      <c r="O77" s="197">
        <v>2.0099999999999998</v>
      </c>
      <c r="P77" s="197">
        <v>2.06</v>
      </c>
      <c r="Q77" s="197">
        <v>0.22</v>
      </c>
      <c r="R77" s="197">
        <v>0.43</v>
      </c>
      <c r="S77" s="197">
        <v>0.27</v>
      </c>
      <c r="T77" s="197">
        <v>0</v>
      </c>
      <c r="U77" s="197">
        <v>13.21</v>
      </c>
      <c r="V77" s="197">
        <v>0</v>
      </c>
      <c r="W77" s="197">
        <v>0</v>
      </c>
      <c r="X77" s="197">
        <v>1.49</v>
      </c>
      <c r="Y77" s="197">
        <v>56.48</v>
      </c>
      <c r="Z77" s="197">
        <v>2.74</v>
      </c>
      <c r="AA77" s="197">
        <v>0.91</v>
      </c>
      <c r="AB77" s="197">
        <v>0</v>
      </c>
      <c r="AC77" s="197">
        <v>10.14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5.46</v>
      </c>
      <c r="AJ77" s="197">
        <v>0</v>
      </c>
      <c r="AK77" s="197">
        <v>0.16</v>
      </c>
      <c r="AL77" s="197">
        <v>0</v>
      </c>
      <c r="AM77" s="197">
        <v>17.16</v>
      </c>
      <c r="AN77" s="197">
        <v>0</v>
      </c>
      <c r="AO77" s="197">
        <v>129.47999999999999</v>
      </c>
      <c r="AP77" s="197">
        <v>0</v>
      </c>
    </row>
    <row r="78" spans="1:42">
      <c r="A78" t="s">
        <v>120</v>
      </c>
      <c r="B78" s="197">
        <v>0</v>
      </c>
      <c r="C78" s="197">
        <v>11.23</v>
      </c>
      <c r="D78" s="197">
        <v>0</v>
      </c>
      <c r="E78" s="197">
        <v>0</v>
      </c>
      <c r="F78" s="197">
        <v>17.649999999999999</v>
      </c>
      <c r="G78" s="197">
        <v>0</v>
      </c>
      <c r="H78" s="197">
        <v>0</v>
      </c>
      <c r="I78" s="197">
        <v>22.27</v>
      </c>
      <c r="J78" s="197">
        <v>0</v>
      </c>
      <c r="K78" s="197">
        <v>6.59</v>
      </c>
      <c r="L78" s="197">
        <v>0</v>
      </c>
      <c r="M78" s="197">
        <v>0</v>
      </c>
      <c r="N78" s="197">
        <v>1.21</v>
      </c>
      <c r="O78" s="197">
        <v>2.0099999999999998</v>
      </c>
      <c r="P78" s="197">
        <v>2.06</v>
      </c>
      <c r="Q78" s="197">
        <v>0.22</v>
      </c>
      <c r="R78" s="197">
        <v>0.43</v>
      </c>
      <c r="S78" s="197">
        <v>0.27</v>
      </c>
      <c r="T78" s="197">
        <v>0</v>
      </c>
      <c r="U78" s="197">
        <v>13.21</v>
      </c>
      <c r="V78" s="197">
        <v>0</v>
      </c>
      <c r="W78" s="197">
        <v>0</v>
      </c>
      <c r="X78" s="197">
        <v>1.49</v>
      </c>
      <c r="Y78" s="197">
        <v>56.48</v>
      </c>
      <c r="Z78" s="197">
        <v>2.74</v>
      </c>
      <c r="AA78" s="197">
        <v>0.91</v>
      </c>
      <c r="AB78" s="197">
        <v>0</v>
      </c>
      <c r="AC78" s="197">
        <v>10.14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5.46</v>
      </c>
      <c r="AJ78" s="197">
        <v>0</v>
      </c>
      <c r="AK78" s="197">
        <v>0.32</v>
      </c>
      <c r="AL78" s="197">
        <v>0</v>
      </c>
      <c r="AM78" s="197">
        <v>17.16</v>
      </c>
      <c r="AN78" s="197">
        <v>0</v>
      </c>
      <c r="AO78" s="197">
        <v>129.47999999999999</v>
      </c>
      <c r="AP78" s="197">
        <v>0</v>
      </c>
    </row>
    <row r="79" spans="1:42">
      <c r="A79" t="s">
        <v>121</v>
      </c>
      <c r="B79" s="197">
        <v>0</v>
      </c>
      <c r="C79" s="197">
        <v>11.25</v>
      </c>
      <c r="D79" s="197">
        <v>0</v>
      </c>
      <c r="E79" s="197">
        <v>0</v>
      </c>
      <c r="F79" s="197">
        <v>17.649999999999999</v>
      </c>
      <c r="G79" s="197">
        <v>0</v>
      </c>
      <c r="H79" s="197">
        <v>0</v>
      </c>
      <c r="I79" s="197">
        <v>22.27</v>
      </c>
      <c r="J79" s="197">
        <v>0</v>
      </c>
      <c r="K79" s="197">
        <v>6.59</v>
      </c>
      <c r="L79" s="197">
        <v>0</v>
      </c>
      <c r="M79" s="197">
        <v>0</v>
      </c>
      <c r="N79" s="197">
        <v>1.21</v>
      </c>
      <c r="O79" s="197">
        <v>2.0099999999999998</v>
      </c>
      <c r="P79" s="197">
        <v>2.06</v>
      </c>
      <c r="Q79" s="197">
        <v>0.22</v>
      </c>
      <c r="R79" s="197">
        <v>0.43</v>
      </c>
      <c r="S79" s="197">
        <v>0.27</v>
      </c>
      <c r="T79" s="197">
        <v>0</v>
      </c>
      <c r="U79" s="197">
        <v>13.21</v>
      </c>
      <c r="V79" s="197">
        <v>0</v>
      </c>
      <c r="W79" s="197">
        <v>0</v>
      </c>
      <c r="X79" s="197">
        <v>1.49</v>
      </c>
      <c r="Y79" s="197">
        <v>56.48</v>
      </c>
      <c r="Z79" s="197">
        <v>2.74</v>
      </c>
      <c r="AA79" s="197">
        <v>0.91</v>
      </c>
      <c r="AB79" s="197">
        <v>0</v>
      </c>
      <c r="AC79" s="197">
        <v>10.14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4.66</v>
      </c>
      <c r="AJ79" s="197">
        <v>0</v>
      </c>
      <c r="AK79" s="197">
        <v>1.76</v>
      </c>
      <c r="AL79" s="197">
        <v>0</v>
      </c>
      <c r="AM79" s="197">
        <v>17.16</v>
      </c>
      <c r="AN79" s="197">
        <v>0</v>
      </c>
      <c r="AO79" s="197">
        <v>129.47999999999999</v>
      </c>
      <c r="AP79" s="197">
        <v>0</v>
      </c>
    </row>
    <row r="80" spans="1:42">
      <c r="A80" t="s">
        <v>122</v>
      </c>
      <c r="B80" s="197">
        <v>0</v>
      </c>
      <c r="C80" s="197">
        <v>11.25</v>
      </c>
      <c r="D80" s="197">
        <v>0</v>
      </c>
      <c r="E80" s="197">
        <v>0</v>
      </c>
      <c r="F80" s="197">
        <v>17.649999999999999</v>
      </c>
      <c r="G80" s="197">
        <v>0</v>
      </c>
      <c r="H80" s="197">
        <v>0</v>
      </c>
      <c r="I80" s="197">
        <v>22.55</v>
      </c>
      <c r="J80" s="197">
        <v>0</v>
      </c>
      <c r="K80" s="197">
        <v>6.59</v>
      </c>
      <c r="L80" s="197">
        <v>0</v>
      </c>
      <c r="M80" s="197">
        <v>0</v>
      </c>
      <c r="N80" s="197">
        <v>1.21</v>
      </c>
      <c r="O80" s="197">
        <v>2.0099999999999998</v>
      </c>
      <c r="P80" s="197">
        <v>2.06</v>
      </c>
      <c r="Q80" s="197">
        <v>0.22</v>
      </c>
      <c r="R80" s="197">
        <v>0.43</v>
      </c>
      <c r="S80" s="197">
        <v>0.27</v>
      </c>
      <c r="T80" s="197">
        <v>0</v>
      </c>
      <c r="U80" s="197">
        <v>13.21</v>
      </c>
      <c r="V80" s="197">
        <v>0</v>
      </c>
      <c r="W80" s="197">
        <v>0</v>
      </c>
      <c r="X80" s="197">
        <v>1.49</v>
      </c>
      <c r="Y80" s="197">
        <v>56.48</v>
      </c>
      <c r="Z80" s="197">
        <v>2.74</v>
      </c>
      <c r="AA80" s="197">
        <v>0.91</v>
      </c>
      <c r="AB80" s="197">
        <v>0</v>
      </c>
      <c r="AC80" s="197">
        <v>10.14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4.66</v>
      </c>
      <c r="AJ80" s="197">
        <v>0</v>
      </c>
      <c r="AK80" s="197">
        <v>0.81</v>
      </c>
      <c r="AL80" s="197">
        <v>0</v>
      </c>
      <c r="AM80" s="197">
        <v>17.16</v>
      </c>
      <c r="AN80" s="197">
        <v>0</v>
      </c>
      <c r="AO80" s="197">
        <v>129.47999999999999</v>
      </c>
      <c r="AP80" s="197">
        <v>0</v>
      </c>
    </row>
    <row r="81" spans="1:42">
      <c r="A81" t="s">
        <v>123</v>
      </c>
      <c r="B81" s="197">
        <v>0</v>
      </c>
      <c r="C81" s="197">
        <v>11.25</v>
      </c>
      <c r="D81" s="197">
        <v>0</v>
      </c>
      <c r="E81" s="197">
        <v>0</v>
      </c>
      <c r="F81" s="197">
        <v>17.649999999999999</v>
      </c>
      <c r="G81" s="197">
        <v>0</v>
      </c>
      <c r="H81" s="197">
        <v>0</v>
      </c>
      <c r="I81" s="197">
        <v>22.55</v>
      </c>
      <c r="J81" s="197">
        <v>0</v>
      </c>
      <c r="K81" s="197">
        <v>6.59</v>
      </c>
      <c r="L81" s="197">
        <v>0</v>
      </c>
      <c r="M81" s="197">
        <v>0</v>
      </c>
      <c r="N81" s="197">
        <v>1.21</v>
      </c>
      <c r="O81" s="197">
        <v>2.0099999999999998</v>
      </c>
      <c r="P81" s="197">
        <v>2.06</v>
      </c>
      <c r="Q81" s="197">
        <v>0.22</v>
      </c>
      <c r="R81" s="197">
        <v>0.43</v>
      </c>
      <c r="S81" s="197">
        <v>0.27</v>
      </c>
      <c r="T81" s="197">
        <v>0</v>
      </c>
      <c r="U81" s="197">
        <v>12.67</v>
      </c>
      <c r="V81" s="197">
        <v>0</v>
      </c>
      <c r="W81" s="197">
        <v>0</v>
      </c>
      <c r="X81" s="197">
        <v>1.5</v>
      </c>
      <c r="Y81" s="197">
        <v>56.48</v>
      </c>
      <c r="Z81" s="197">
        <v>2</v>
      </c>
      <c r="AA81" s="197">
        <v>0.75</v>
      </c>
      <c r="AB81" s="197">
        <v>0</v>
      </c>
      <c r="AC81" s="197">
        <v>10.14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4.66</v>
      </c>
      <c r="AJ81" s="197">
        <v>0</v>
      </c>
      <c r="AK81" s="197">
        <v>0.1</v>
      </c>
      <c r="AL81" s="197">
        <v>0</v>
      </c>
      <c r="AM81" s="197">
        <v>17.16</v>
      </c>
      <c r="AN81" s="197">
        <v>0</v>
      </c>
      <c r="AO81" s="197">
        <v>129.47999999999999</v>
      </c>
      <c r="AP81" s="197">
        <v>0</v>
      </c>
    </row>
    <row r="82" spans="1:42">
      <c r="A82" t="s">
        <v>124</v>
      </c>
      <c r="B82" s="197">
        <v>0</v>
      </c>
      <c r="C82" s="197">
        <v>11.25</v>
      </c>
      <c r="D82" s="197">
        <v>0</v>
      </c>
      <c r="E82" s="197">
        <v>0</v>
      </c>
      <c r="F82" s="197">
        <v>17.649999999999999</v>
      </c>
      <c r="G82" s="197">
        <v>0</v>
      </c>
      <c r="H82" s="197">
        <v>0</v>
      </c>
      <c r="I82" s="197">
        <v>22.55</v>
      </c>
      <c r="J82" s="197">
        <v>0</v>
      </c>
      <c r="K82" s="197">
        <v>6.59</v>
      </c>
      <c r="L82" s="197">
        <v>0</v>
      </c>
      <c r="M82" s="197">
        <v>0</v>
      </c>
      <c r="N82" s="197">
        <v>1.21</v>
      </c>
      <c r="O82" s="197">
        <v>2.0099999999999998</v>
      </c>
      <c r="P82" s="197">
        <v>2.06</v>
      </c>
      <c r="Q82" s="197">
        <v>0.22</v>
      </c>
      <c r="R82" s="197">
        <v>0.43</v>
      </c>
      <c r="S82" s="197">
        <v>0.27</v>
      </c>
      <c r="T82" s="197">
        <v>0</v>
      </c>
      <c r="U82" s="197">
        <v>12.13</v>
      </c>
      <c r="V82" s="197">
        <v>0</v>
      </c>
      <c r="W82" s="197">
        <v>0</v>
      </c>
      <c r="X82" s="197">
        <v>1.5</v>
      </c>
      <c r="Y82" s="197">
        <v>56.48</v>
      </c>
      <c r="Z82" s="197">
        <v>2</v>
      </c>
      <c r="AA82" s="197">
        <v>0.75</v>
      </c>
      <c r="AB82" s="197">
        <v>0</v>
      </c>
      <c r="AC82" s="197">
        <v>10.14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4.66</v>
      </c>
      <c r="AJ82" s="197">
        <v>0</v>
      </c>
      <c r="AK82" s="197">
        <v>0.1</v>
      </c>
      <c r="AL82" s="197">
        <v>0</v>
      </c>
      <c r="AM82" s="197">
        <v>17.16</v>
      </c>
      <c r="AN82" s="197">
        <v>0</v>
      </c>
      <c r="AO82" s="197">
        <v>129.47999999999999</v>
      </c>
      <c r="AP82" s="197">
        <v>0</v>
      </c>
    </row>
    <row r="83" spans="1:42">
      <c r="A83" t="s">
        <v>125</v>
      </c>
      <c r="B83" s="197">
        <v>0</v>
      </c>
      <c r="C83" s="197">
        <v>11.25</v>
      </c>
      <c r="D83" s="197">
        <v>0</v>
      </c>
      <c r="E83" s="197">
        <v>0</v>
      </c>
      <c r="F83" s="197">
        <v>17.649999999999999</v>
      </c>
      <c r="G83" s="197">
        <v>0</v>
      </c>
      <c r="H83" s="197">
        <v>0</v>
      </c>
      <c r="I83" s="197">
        <v>22.55</v>
      </c>
      <c r="J83" s="197">
        <v>0</v>
      </c>
      <c r="K83" s="197">
        <v>6.59</v>
      </c>
      <c r="L83" s="197">
        <v>0</v>
      </c>
      <c r="M83" s="197">
        <v>0</v>
      </c>
      <c r="N83" s="197">
        <v>1.21</v>
      </c>
      <c r="O83" s="197">
        <v>2.0099999999999998</v>
      </c>
      <c r="P83" s="197">
        <v>2.06</v>
      </c>
      <c r="Q83" s="197">
        <v>0.22</v>
      </c>
      <c r="R83" s="197">
        <v>0.43</v>
      </c>
      <c r="S83" s="197">
        <v>0.27</v>
      </c>
      <c r="T83" s="197">
        <v>0</v>
      </c>
      <c r="U83" s="197">
        <v>11.01</v>
      </c>
      <c r="V83" s="197">
        <v>0</v>
      </c>
      <c r="W83" s="197">
        <v>0</v>
      </c>
      <c r="X83" s="197">
        <v>1.5</v>
      </c>
      <c r="Y83" s="197">
        <v>56.48</v>
      </c>
      <c r="Z83" s="197">
        <v>2</v>
      </c>
      <c r="AA83" s="197">
        <v>0.75</v>
      </c>
      <c r="AB83" s="197">
        <v>0</v>
      </c>
      <c r="AC83" s="197">
        <v>10.14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4.66</v>
      </c>
      <c r="AJ83" s="197">
        <v>0</v>
      </c>
      <c r="AK83" s="197">
        <v>0.14000000000000001</v>
      </c>
      <c r="AL83" s="197">
        <v>0</v>
      </c>
      <c r="AM83" s="197">
        <v>17.16</v>
      </c>
      <c r="AN83" s="197">
        <v>0</v>
      </c>
      <c r="AO83" s="197">
        <v>129.47999999999999</v>
      </c>
      <c r="AP83" s="197">
        <v>0</v>
      </c>
    </row>
    <row r="84" spans="1:42">
      <c r="A84" t="s">
        <v>126</v>
      </c>
      <c r="B84" s="197">
        <v>0</v>
      </c>
      <c r="C84" s="197">
        <v>11.25</v>
      </c>
      <c r="D84" s="197">
        <v>0</v>
      </c>
      <c r="E84" s="197">
        <v>0</v>
      </c>
      <c r="F84" s="197">
        <v>17.649999999999999</v>
      </c>
      <c r="G84" s="197">
        <v>0</v>
      </c>
      <c r="H84" s="197">
        <v>0</v>
      </c>
      <c r="I84" s="197">
        <v>22.55</v>
      </c>
      <c r="J84" s="197">
        <v>0</v>
      </c>
      <c r="K84" s="197">
        <v>6.59</v>
      </c>
      <c r="L84" s="197">
        <v>0</v>
      </c>
      <c r="M84" s="197">
        <v>0</v>
      </c>
      <c r="N84" s="197">
        <v>1.21</v>
      </c>
      <c r="O84" s="197">
        <v>2.0099999999999998</v>
      </c>
      <c r="P84" s="197">
        <v>2.06</v>
      </c>
      <c r="Q84" s="197">
        <v>0.22</v>
      </c>
      <c r="R84" s="197">
        <v>0.43</v>
      </c>
      <c r="S84" s="197">
        <v>0.27</v>
      </c>
      <c r="T84" s="197">
        <v>0</v>
      </c>
      <c r="U84" s="197">
        <v>11.01</v>
      </c>
      <c r="V84" s="197">
        <v>0</v>
      </c>
      <c r="W84" s="197">
        <v>0</v>
      </c>
      <c r="X84" s="197">
        <v>1.5</v>
      </c>
      <c r="Y84" s="197">
        <v>56.48</v>
      </c>
      <c r="Z84" s="197">
        <v>2</v>
      </c>
      <c r="AA84" s="197">
        <v>0.75</v>
      </c>
      <c r="AB84" s="197">
        <v>0</v>
      </c>
      <c r="AC84" s="197">
        <v>10.14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4.66</v>
      </c>
      <c r="AJ84" s="197">
        <v>0</v>
      </c>
      <c r="AK84" s="197">
        <v>0.14000000000000001</v>
      </c>
      <c r="AL84" s="197">
        <v>0</v>
      </c>
      <c r="AM84" s="197">
        <v>17.16</v>
      </c>
      <c r="AN84" s="197">
        <v>0</v>
      </c>
      <c r="AO84" s="197">
        <v>129.47999999999999</v>
      </c>
      <c r="AP84" s="197">
        <v>0</v>
      </c>
    </row>
    <row r="85" spans="1:42">
      <c r="A85" t="s">
        <v>127</v>
      </c>
      <c r="B85" s="197">
        <v>0</v>
      </c>
      <c r="C85" s="197">
        <v>11.25</v>
      </c>
      <c r="D85" s="197">
        <v>0</v>
      </c>
      <c r="E85" s="197">
        <v>0</v>
      </c>
      <c r="F85" s="197">
        <v>17.649999999999999</v>
      </c>
      <c r="G85" s="197">
        <v>0</v>
      </c>
      <c r="H85" s="197">
        <v>0</v>
      </c>
      <c r="I85" s="197">
        <v>22.55</v>
      </c>
      <c r="J85" s="197">
        <v>0</v>
      </c>
      <c r="K85" s="197">
        <v>6.59</v>
      </c>
      <c r="L85" s="197">
        <v>0</v>
      </c>
      <c r="M85" s="197">
        <v>0</v>
      </c>
      <c r="N85" s="197">
        <v>1.21</v>
      </c>
      <c r="O85" s="197">
        <v>2.0099999999999998</v>
      </c>
      <c r="P85" s="197">
        <v>2.06</v>
      </c>
      <c r="Q85" s="197">
        <v>3.69</v>
      </c>
      <c r="R85" s="197">
        <v>8.85</v>
      </c>
      <c r="S85" s="197">
        <v>5.74</v>
      </c>
      <c r="T85" s="197">
        <v>0</v>
      </c>
      <c r="U85" s="197">
        <v>11.01</v>
      </c>
      <c r="V85" s="197">
        <v>0</v>
      </c>
      <c r="W85" s="197">
        <v>0</v>
      </c>
      <c r="X85" s="197">
        <v>1.5</v>
      </c>
      <c r="Y85" s="197">
        <v>56.48</v>
      </c>
      <c r="Z85" s="197">
        <v>2</v>
      </c>
      <c r="AA85" s="197">
        <v>0.75</v>
      </c>
      <c r="AB85" s="197">
        <v>0</v>
      </c>
      <c r="AC85" s="197">
        <v>10.14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4.66</v>
      </c>
      <c r="AJ85" s="197">
        <v>0</v>
      </c>
      <c r="AK85" s="197">
        <v>0</v>
      </c>
      <c r="AL85" s="197">
        <v>0</v>
      </c>
      <c r="AM85" s="197">
        <v>17.16</v>
      </c>
      <c r="AN85" s="197">
        <v>0</v>
      </c>
      <c r="AO85" s="197">
        <v>129.47999999999999</v>
      </c>
      <c r="AP85" s="197">
        <v>0</v>
      </c>
    </row>
    <row r="86" spans="1:42">
      <c r="A86" t="s">
        <v>128</v>
      </c>
      <c r="B86" s="197">
        <v>0</v>
      </c>
      <c r="C86" s="197">
        <v>11.25</v>
      </c>
      <c r="D86" s="197">
        <v>0</v>
      </c>
      <c r="E86" s="197">
        <v>0</v>
      </c>
      <c r="F86" s="197">
        <v>17.649999999999999</v>
      </c>
      <c r="G86" s="197">
        <v>0</v>
      </c>
      <c r="H86" s="197">
        <v>0</v>
      </c>
      <c r="I86" s="197">
        <v>22.55</v>
      </c>
      <c r="J86" s="197">
        <v>0</v>
      </c>
      <c r="K86" s="197">
        <v>27.73</v>
      </c>
      <c r="L86" s="197">
        <v>38.619999999999997</v>
      </c>
      <c r="M86" s="197">
        <v>0</v>
      </c>
      <c r="N86" s="197">
        <v>1.21</v>
      </c>
      <c r="O86" s="197">
        <v>2.0099999999999998</v>
      </c>
      <c r="P86" s="197">
        <v>2.06</v>
      </c>
      <c r="Q86" s="197">
        <v>3.49</v>
      </c>
      <c r="R86" s="197">
        <v>8.85</v>
      </c>
      <c r="S86" s="197">
        <v>5.74</v>
      </c>
      <c r="T86" s="197">
        <v>0</v>
      </c>
      <c r="U86" s="197">
        <v>11.01</v>
      </c>
      <c r="V86" s="197">
        <v>0</v>
      </c>
      <c r="W86" s="197">
        <v>0</v>
      </c>
      <c r="X86" s="197">
        <v>1.5</v>
      </c>
      <c r="Y86" s="197">
        <v>56.48</v>
      </c>
      <c r="Z86" s="197">
        <v>2</v>
      </c>
      <c r="AA86" s="197">
        <v>0.75</v>
      </c>
      <c r="AB86" s="197">
        <v>0</v>
      </c>
      <c r="AC86" s="197">
        <v>10.14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4.66</v>
      </c>
      <c r="AJ86" s="197">
        <v>0</v>
      </c>
      <c r="AK86" s="197">
        <v>0</v>
      </c>
      <c r="AL86" s="197">
        <v>0</v>
      </c>
      <c r="AM86" s="197">
        <v>17.16</v>
      </c>
      <c r="AN86" s="197">
        <v>0</v>
      </c>
      <c r="AO86" s="197">
        <v>129.47999999999999</v>
      </c>
      <c r="AP86" s="197">
        <v>0</v>
      </c>
    </row>
    <row r="87" spans="1:42">
      <c r="A87" t="s">
        <v>129</v>
      </c>
      <c r="B87" s="197">
        <v>0</v>
      </c>
      <c r="C87" s="197">
        <v>11.25</v>
      </c>
      <c r="D87" s="197">
        <v>0</v>
      </c>
      <c r="E87" s="197">
        <v>0</v>
      </c>
      <c r="F87" s="197">
        <v>17.649999999999999</v>
      </c>
      <c r="G87" s="197">
        <v>0</v>
      </c>
      <c r="H87" s="197">
        <v>0</v>
      </c>
      <c r="I87" s="197">
        <v>22.55</v>
      </c>
      <c r="J87" s="197">
        <v>0</v>
      </c>
      <c r="K87" s="197">
        <v>27.73</v>
      </c>
      <c r="L87" s="197">
        <v>38.619999999999997</v>
      </c>
      <c r="M87" s="197">
        <v>0</v>
      </c>
      <c r="N87" s="197">
        <v>1.21</v>
      </c>
      <c r="O87" s="197">
        <v>2.0099999999999998</v>
      </c>
      <c r="P87" s="197">
        <v>2.06</v>
      </c>
      <c r="Q87" s="197">
        <v>4.58</v>
      </c>
      <c r="R87" s="197">
        <v>8.85</v>
      </c>
      <c r="S87" s="197">
        <v>5.72</v>
      </c>
      <c r="T87" s="197">
        <v>0</v>
      </c>
      <c r="U87" s="197">
        <v>11.01</v>
      </c>
      <c r="V87" s="197">
        <v>0</v>
      </c>
      <c r="W87" s="197">
        <v>0</v>
      </c>
      <c r="X87" s="197">
        <v>1.49</v>
      </c>
      <c r="Y87" s="197">
        <v>56.48</v>
      </c>
      <c r="Z87" s="197">
        <v>2.74</v>
      </c>
      <c r="AA87" s="197">
        <v>0.91</v>
      </c>
      <c r="AB87" s="197">
        <v>0</v>
      </c>
      <c r="AC87" s="197">
        <v>10.14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4.66</v>
      </c>
      <c r="AJ87" s="197">
        <v>0</v>
      </c>
      <c r="AK87" s="197">
        <v>0</v>
      </c>
      <c r="AL87" s="197">
        <v>0</v>
      </c>
      <c r="AM87" s="197">
        <v>17.16</v>
      </c>
      <c r="AN87" s="197">
        <v>0</v>
      </c>
      <c r="AO87" s="197">
        <v>129.47999999999999</v>
      </c>
      <c r="AP87" s="197">
        <v>0</v>
      </c>
    </row>
    <row r="88" spans="1:42">
      <c r="A88" t="s">
        <v>130</v>
      </c>
      <c r="B88" s="197">
        <v>0</v>
      </c>
      <c r="C88" s="197">
        <v>11.34</v>
      </c>
      <c r="D88" s="197">
        <v>0</v>
      </c>
      <c r="E88" s="197">
        <v>0</v>
      </c>
      <c r="F88" s="197">
        <v>17.649999999999999</v>
      </c>
      <c r="G88" s="197">
        <v>0</v>
      </c>
      <c r="H88" s="197">
        <v>0</v>
      </c>
      <c r="I88" s="197">
        <v>22.55</v>
      </c>
      <c r="J88" s="197">
        <v>0</v>
      </c>
      <c r="K88" s="197">
        <v>27.73</v>
      </c>
      <c r="L88" s="197">
        <v>38.619999999999997</v>
      </c>
      <c r="M88" s="197">
        <v>0</v>
      </c>
      <c r="N88" s="197">
        <v>1.21</v>
      </c>
      <c r="O88" s="197">
        <v>2.0099999999999998</v>
      </c>
      <c r="P88" s="197">
        <v>2.06</v>
      </c>
      <c r="Q88" s="197">
        <v>4.58</v>
      </c>
      <c r="R88" s="197">
        <v>8.85</v>
      </c>
      <c r="S88" s="197">
        <v>5.72</v>
      </c>
      <c r="T88" s="197">
        <v>0</v>
      </c>
      <c r="U88" s="197">
        <v>11.01</v>
      </c>
      <c r="V88" s="197">
        <v>0</v>
      </c>
      <c r="W88" s="197">
        <v>0</v>
      </c>
      <c r="X88" s="197">
        <v>1.49</v>
      </c>
      <c r="Y88" s="197">
        <v>56.48</v>
      </c>
      <c r="Z88" s="197">
        <v>2.74</v>
      </c>
      <c r="AA88" s="197">
        <v>0.91</v>
      </c>
      <c r="AB88" s="197">
        <v>0</v>
      </c>
      <c r="AC88" s="197">
        <v>10.14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4.66</v>
      </c>
      <c r="AJ88" s="197">
        <v>0</v>
      </c>
      <c r="AK88" s="197">
        <v>0</v>
      </c>
      <c r="AL88" s="197">
        <v>0</v>
      </c>
      <c r="AM88" s="197">
        <v>17.16</v>
      </c>
      <c r="AN88" s="197">
        <v>0</v>
      </c>
      <c r="AO88" s="197">
        <v>129.47999999999999</v>
      </c>
      <c r="AP88" s="197">
        <v>0</v>
      </c>
    </row>
    <row r="89" spans="1:42">
      <c r="A89" t="s">
        <v>131</v>
      </c>
      <c r="B89" s="197">
        <v>0</v>
      </c>
      <c r="C89" s="197">
        <v>11.34</v>
      </c>
      <c r="D89" s="197">
        <v>0</v>
      </c>
      <c r="E89" s="197">
        <v>0</v>
      </c>
      <c r="F89" s="197">
        <v>17.649999999999999</v>
      </c>
      <c r="G89" s="197">
        <v>0</v>
      </c>
      <c r="H89" s="197">
        <v>0</v>
      </c>
      <c r="I89" s="197">
        <v>22.55</v>
      </c>
      <c r="J89" s="197">
        <v>0</v>
      </c>
      <c r="K89" s="197">
        <v>66.14</v>
      </c>
      <c r="L89" s="197">
        <v>38.619999999999997</v>
      </c>
      <c r="M89" s="197">
        <v>0</v>
      </c>
      <c r="N89" s="197">
        <v>1.21</v>
      </c>
      <c r="O89" s="197">
        <v>2.0099999999999998</v>
      </c>
      <c r="P89" s="197">
        <v>2.06</v>
      </c>
      <c r="Q89" s="197">
        <v>4.58</v>
      </c>
      <c r="R89" s="197">
        <v>8.85</v>
      </c>
      <c r="S89" s="197">
        <v>5.72</v>
      </c>
      <c r="T89" s="197">
        <v>0</v>
      </c>
      <c r="U89" s="197">
        <v>11.01</v>
      </c>
      <c r="V89" s="197">
        <v>0</v>
      </c>
      <c r="W89" s="197">
        <v>0</v>
      </c>
      <c r="X89" s="197">
        <v>1.49</v>
      </c>
      <c r="Y89" s="197">
        <v>56.48</v>
      </c>
      <c r="Z89" s="197">
        <v>2.74</v>
      </c>
      <c r="AA89" s="197">
        <v>13.31</v>
      </c>
      <c r="AB89" s="197">
        <v>0</v>
      </c>
      <c r="AC89" s="197">
        <v>10.14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4.66</v>
      </c>
      <c r="AJ89" s="197">
        <v>0</v>
      </c>
      <c r="AK89" s="197">
        <v>0</v>
      </c>
      <c r="AL89" s="197">
        <v>0</v>
      </c>
      <c r="AM89" s="197">
        <v>17.16</v>
      </c>
      <c r="AN89" s="197">
        <v>0</v>
      </c>
      <c r="AO89" s="197">
        <v>129.47999999999999</v>
      </c>
      <c r="AP89" s="197">
        <v>0</v>
      </c>
    </row>
    <row r="90" spans="1:42">
      <c r="A90" t="s">
        <v>132</v>
      </c>
      <c r="B90" s="197">
        <v>0</v>
      </c>
      <c r="C90" s="197">
        <v>11.34</v>
      </c>
      <c r="D90" s="197">
        <v>0</v>
      </c>
      <c r="E90" s="197">
        <v>0</v>
      </c>
      <c r="F90" s="197">
        <v>17.649999999999999</v>
      </c>
      <c r="G90" s="197">
        <v>0</v>
      </c>
      <c r="H90" s="197">
        <v>0</v>
      </c>
      <c r="I90" s="197">
        <v>22.55</v>
      </c>
      <c r="J90" s="197">
        <v>0</v>
      </c>
      <c r="K90" s="197">
        <v>88.22</v>
      </c>
      <c r="L90" s="197">
        <v>38.619999999999997</v>
      </c>
      <c r="M90" s="197">
        <v>0</v>
      </c>
      <c r="N90" s="197">
        <v>1.21</v>
      </c>
      <c r="O90" s="197">
        <v>2.0099999999999998</v>
      </c>
      <c r="P90" s="197">
        <v>2.06</v>
      </c>
      <c r="Q90" s="197">
        <v>4.58</v>
      </c>
      <c r="R90" s="197">
        <v>8.85</v>
      </c>
      <c r="S90" s="197">
        <v>5.72</v>
      </c>
      <c r="T90" s="197">
        <v>0</v>
      </c>
      <c r="U90" s="197">
        <v>11.01</v>
      </c>
      <c r="V90" s="197">
        <v>0</v>
      </c>
      <c r="W90" s="197">
        <v>0</v>
      </c>
      <c r="X90" s="197">
        <v>1.49</v>
      </c>
      <c r="Y90" s="197">
        <v>56.48</v>
      </c>
      <c r="Z90" s="197">
        <v>2.74</v>
      </c>
      <c r="AA90" s="197">
        <v>13.31</v>
      </c>
      <c r="AB90" s="197">
        <v>0</v>
      </c>
      <c r="AC90" s="197">
        <v>10.14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4.66</v>
      </c>
      <c r="AJ90" s="197">
        <v>0</v>
      </c>
      <c r="AK90" s="197">
        <v>0</v>
      </c>
      <c r="AL90" s="197">
        <v>0</v>
      </c>
      <c r="AM90" s="197">
        <v>17.16</v>
      </c>
      <c r="AN90" s="197">
        <v>0</v>
      </c>
      <c r="AO90" s="197">
        <v>129.47999999999999</v>
      </c>
      <c r="AP90" s="197">
        <v>0</v>
      </c>
    </row>
    <row r="91" spans="1:42">
      <c r="A91" t="s">
        <v>133</v>
      </c>
      <c r="B91" s="197">
        <v>0</v>
      </c>
      <c r="C91" s="197">
        <v>11.34</v>
      </c>
      <c r="D91" s="197">
        <v>0</v>
      </c>
      <c r="E91" s="197">
        <v>0</v>
      </c>
      <c r="F91" s="197">
        <v>17.649999999999999</v>
      </c>
      <c r="G91" s="197">
        <v>0</v>
      </c>
      <c r="H91" s="197">
        <v>0</v>
      </c>
      <c r="I91" s="197">
        <v>23.11</v>
      </c>
      <c r="J91" s="197">
        <v>0</v>
      </c>
      <c r="K91" s="197">
        <v>88.22</v>
      </c>
      <c r="L91" s="197">
        <v>38.619999999999997</v>
      </c>
      <c r="M91" s="197">
        <v>0</v>
      </c>
      <c r="N91" s="197">
        <v>1.21</v>
      </c>
      <c r="O91" s="197">
        <v>2.0099999999999998</v>
      </c>
      <c r="P91" s="197">
        <v>2.06</v>
      </c>
      <c r="Q91" s="197">
        <v>4.58</v>
      </c>
      <c r="R91" s="197">
        <v>8.85</v>
      </c>
      <c r="S91" s="197">
        <v>5.72</v>
      </c>
      <c r="T91" s="197">
        <v>0</v>
      </c>
      <c r="U91" s="197">
        <v>11.01</v>
      </c>
      <c r="V91" s="197">
        <v>0</v>
      </c>
      <c r="W91" s="197">
        <v>0</v>
      </c>
      <c r="X91" s="197">
        <v>1.49</v>
      </c>
      <c r="Y91" s="197">
        <v>56.48</v>
      </c>
      <c r="Z91" s="197">
        <v>2.74</v>
      </c>
      <c r="AA91" s="197">
        <v>13.31</v>
      </c>
      <c r="AB91" s="197">
        <v>0</v>
      </c>
      <c r="AC91" s="197">
        <v>10.14</v>
      </c>
      <c r="AD91" s="197">
        <v>0</v>
      </c>
      <c r="AE91" s="197">
        <v>0</v>
      </c>
      <c r="AF91" s="197">
        <v>0</v>
      </c>
      <c r="AG91" s="197">
        <v>1.06</v>
      </c>
      <c r="AH91" s="197">
        <v>0</v>
      </c>
      <c r="AI91" s="197">
        <v>4.66</v>
      </c>
      <c r="AJ91" s="197">
        <v>0</v>
      </c>
      <c r="AK91" s="197">
        <v>0</v>
      </c>
      <c r="AL91" s="197">
        <v>0</v>
      </c>
      <c r="AM91" s="197">
        <v>17.16</v>
      </c>
      <c r="AN91" s="197">
        <v>0</v>
      </c>
      <c r="AO91" s="197">
        <v>129.47999999999999</v>
      </c>
      <c r="AP91" s="197">
        <v>0</v>
      </c>
    </row>
    <row r="92" spans="1:42">
      <c r="A92" t="s">
        <v>134</v>
      </c>
      <c r="B92" s="197">
        <v>0</v>
      </c>
      <c r="C92" s="197">
        <v>11.34</v>
      </c>
      <c r="D92" s="197">
        <v>0</v>
      </c>
      <c r="E92" s="197">
        <v>0</v>
      </c>
      <c r="F92" s="197">
        <v>17.649999999999999</v>
      </c>
      <c r="G92" s="197">
        <v>0</v>
      </c>
      <c r="H92" s="197">
        <v>0</v>
      </c>
      <c r="I92" s="197">
        <v>23.11</v>
      </c>
      <c r="J92" s="197">
        <v>0</v>
      </c>
      <c r="K92" s="197">
        <v>88.22</v>
      </c>
      <c r="L92" s="197">
        <v>38.619999999999997</v>
      </c>
      <c r="M92" s="197">
        <v>0</v>
      </c>
      <c r="N92" s="197">
        <v>1.21</v>
      </c>
      <c r="O92" s="197">
        <v>2.0099999999999998</v>
      </c>
      <c r="P92" s="197">
        <v>2.06</v>
      </c>
      <c r="Q92" s="197">
        <v>4.58</v>
      </c>
      <c r="R92" s="197">
        <v>8.85</v>
      </c>
      <c r="S92" s="197">
        <v>5.72</v>
      </c>
      <c r="T92" s="197">
        <v>0</v>
      </c>
      <c r="U92" s="197">
        <v>11.01</v>
      </c>
      <c r="V92" s="197">
        <v>0</v>
      </c>
      <c r="W92" s="197">
        <v>0</v>
      </c>
      <c r="X92" s="197">
        <v>1.49</v>
      </c>
      <c r="Y92" s="197">
        <v>56.48</v>
      </c>
      <c r="Z92" s="197">
        <v>2.74</v>
      </c>
      <c r="AA92" s="197">
        <v>13.31</v>
      </c>
      <c r="AB92" s="197">
        <v>0</v>
      </c>
      <c r="AC92" s="197">
        <v>10.14</v>
      </c>
      <c r="AD92" s="197">
        <v>0</v>
      </c>
      <c r="AE92" s="197">
        <v>0</v>
      </c>
      <c r="AF92" s="197">
        <v>0</v>
      </c>
      <c r="AG92" s="197">
        <v>1.06</v>
      </c>
      <c r="AH92" s="197">
        <v>0</v>
      </c>
      <c r="AI92" s="197">
        <v>4.66</v>
      </c>
      <c r="AJ92" s="197">
        <v>0</v>
      </c>
      <c r="AK92" s="197">
        <v>0</v>
      </c>
      <c r="AL92" s="197">
        <v>0</v>
      </c>
      <c r="AM92" s="197">
        <v>17.16</v>
      </c>
      <c r="AN92" s="197">
        <v>0</v>
      </c>
      <c r="AO92" s="197">
        <v>129.47999999999999</v>
      </c>
      <c r="AP92" s="197">
        <v>0</v>
      </c>
    </row>
    <row r="93" spans="1:42">
      <c r="A93" t="s">
        <v>135</v>
      </c>
      <c r="B93" s="197">
        <v>0</v>
      </c>
      <c r="C93" s="197">
        <v>11.34</v>
      </c>
      <c r="D93" s="197">
        <v>0</v>
      </c>
      <c r="E93" s="197">
        <v>0</v>
      </c>
      <c r="F93" s="197">
        <v>17.649999999999999</v>
      </c>
      <c r="G93" s="197">
        <v>0</v>
      </c>
      <c r="H93" s="197">
        <v>0</v>
      </c>
      <c r="I93" s="197">
        <v>23.11</v>
      </c>
      <c r="J93" s="197">
        <v>0</v>
      </c>
      <c r="K93" s="197">
        <v>88.22</v>
      </c>
      <c r="L93" s="197">
        <v>38.619999999999997</v>
      </c>
      <c r="M93" s="197">
        <v>0</v>
      </c>
      <c r="N93" s="197">
        <v>1.21</v>
      </c>
      <c r="O93" s="197">
        <v>2.0099999999999998</v>
      </c>
      <c r="P93" s="197">
        <v>2.06</v>
      </c>
      <c r="Q93" s="197">
        <v>4.58</v>
      </c>
      <c r="R93" s="197">
        <v>8.85</v>
      </c>
      <c r="S93" s="197">
        <v>5.72</v>
      </c>
      <c r="T93" s="197">
        <v>0</v>
      </c>
      <c r="U93" s="197">
        <v>11.01</v>
      </c>
      <c r="V93" s="197">
        <v>0</v>
      </c>
      <c r="W93" s="197">
        <v>0</v>
      </c>
      <c r="X93" s="197">
        <v>1.5</v>
      </c>
      <c r="Y93" s="197">
        <v>56.48</v>
      </c>
      <c r="Z93" s="197">
        <v>2.74</v>
      </c>
      <c r="AA93" s="197">
        <v>13.31</v>
      </c>
      <c r="AB93" s="197">
        <v>0</v>
      </c>
      <c r="AC93" s="197">
        <v>10.14</v>
      </c>
      <c r="AD93" s="197">
        <v>0</v>
      </c>
      <c r="AE93" s="197">
        <v>0</v>
      </c>
      <c r="AF93" s="197">
        <v>0</v>
      </c>
      <c r="AG93" s="197">
        <v>1.06</v>
      </c>
      <c r="AH93" s="197">
        <v>0</v>
      </c>
      <c r="AI93" s="197">
        <v>4.66</v>
      </c>
      <c r="AJ93" s="197">
        <v>0</v>
      </c>
      <c r="AK93" s="197">
        <v>0</v>
      </c>
      <c r="AL93" s="197">
        <v>0</v>
      </c>
      <c r="AM93" s="197">
        <v>17.16</v>
      </c>
      <c r="AN93" s="197">
        <v>0</v>
      </c>
      <c r="AO93" s="197">
        <v>129.47999999999999</v>
      </c>
      <c r="AP93" s="197">
        <v>0</v>
      </c>
    </row>
    <row r="94" spans="1:42">
      <c r="A94" t="s">
        <v>136</v>
      </c>
      <c r="B94" s="197">
        <v>0</v>
      </c>
      <c r="C94" s="197">
        <v>11.34</v>
      </c>
      <c r="D94" s="197">
        <v>0</v>
      </c>
      <c r="E94" s="197">
        <v>0</v>
      </c>
      <c r="F94" s="197">
        <v>17.649999999999999</v>
      </c>
      <c r="G94" s="197">
        <v>0</v>
      </c>
      <c r="H94" s="197">
        <v>0</v>
      </c>
      <c r="I94" s="197">
        <v>23.11</v>
      </c>
      <c r="J94" s="197">
        <v>0</v>
      </c>
      <c r="K94" s="197">
        <v>88.22</v>
      </c>
      <c r="L94" s="197">
        <v>38.619999999999997</v>
      </c>
      <c r="M94" s="197">
        <v>0</v>
      </c>
      <c r="N94" s="197">
        <v>1.21</v>
      </c>
      <c r="O94" s="197">
        <v>2.0099999999999998</v>
      </c>
      <c r="P94" s="197">
        <v>2.06</v>
      </c>
      <c r="Q94" s="197">
        <v>4.58</v>
      </c>
      <c r="R94" s="197">
        <v>8.85</v>
      </c>
      <c r="S94" s="197">
        <v>5.72</v>
      </c>
      <c r="T94" s="197">
        <v>0</v>
      </c>
      <c r="U94" s="197">
        <v>11.01</v>
      </c>
      <c r="V94" s="197">
        <v>0</v>
      </c>
      <c r="W94" s="197">
        <v>0</v>
      </c>
      <c r="X94" s="197">
        <v>1.5</v>
      </c>
      <c r="Y94" s="197">
        <v>56.48</v>
      </c>
      <c r="Z94" s="197">
        <v>2.74</v>
      </c>
      <c r="AA94" s="197">
        <v>13.31</v>
      </c>
      <c r="AB94" s="197">
        <v>0</v>
      </c>
      <c r="AC94" s="197">
        <v>10.14</v>
      </c>
      <c r="AD94" s="197">
        <v>0</v>
      </c>
      <c r="AE94" s="197">
        <v>0</v>
      </c>
      <c r="AF94" s="197">
        <v>0</v>
      </c>
      <c r="AG94" s="197">
        <v>1.06</v>
      </c>
      <c r="AH94" s="197">
        <v>0</v>
      </c>
      <c r="AI94" s="197">
        <v>4.66</v>
      </c>
      <c r="AJ94" s="197">
        <v>0</v>
      </c>
      <c r="AK94" s="197">
        <v>0</v>
      </c>
      <c r="AL94" s="197">
        <v>0</v>
      </c>
      <c r="AM94" s="197">
        <v>17.16</v>
      </c>
      <c r="AN94" s="197">
        <v>0</v>
      </c>
      <c r="AO94" s="197">
        <v>129.47999999999999</v>
      </c>
      <c r="AP94" s="197">
        <v>0</v>
      </c>
    </row>
    <row r="95" spans="1:42">
      <c r="A95" t="s">
        <v>137</v>
      </c>
      <c r="B95" s="197">
        <v>0</v>
      </c>
      <c r="C95" s="197">
        <v>11.34</v>
      </c>
      <c r="D95" s="197">
        <v>0</v>
      </c>
      <c r="E95" s="197">
        <v>0</v>
      </c>
      <c r="F95" s="197">
        <v>17.649999999999999</v>
      </c>
      <c r="G95" s="197">
        <v>0</v>
      </c>
      <c r="H95" s="197">
        <v>0</v>
      </c>
      <c r="I95" s="197">
        <v>23.11</v>
      </c>
      <c r="J95" s="197">
        <v>0</v>
      </c>
      <c r="K95" s="197">
        <v>88.22</v>
      </c>
      <c r="L95" s="197">
        <v>38.619999999999997</v>
      </c>
      <c r="M95" s="197">
        <v>0</v>
      </c>
      <c r="N95" s="197">
        <v>1.21</v>
      </c>
      <c r="O95" s="197">
        <v>2.0099999999999998</v>
      </c>
      <c r="P95" s="197">
        <v>2.06</v>
      </c>
      <c r="Q95" s="197">
        <v>4.58</v>
      </c>
      <c r="R95" s="197">
        <v>8.85</v>
      </c>
      <c r="S95" s="197">
        <v>5.72</v>
      </c>
      <c r="T95" s="197">
        <v>0</v>
      </c>
      <c r="U95" s="197">
        <v>11.01</v>
      </c>
      <c r="V95" s="197">
        <v>0</v>
      </c>
      <c r="W95" s="197">
        <v>0</v>
      </c>
      <c r="X95" s="197">
        <v>1.5</v>
      </c>
      <c r="Y95" s="197">
        <v>56.48</v>
      </c>
      <c r="Z95" s="197">
        <v>2.74</v>
      </c>
      <c r="AA95" s="197">
        <v>13.31</v>
      </c>
      <c r="AB95" s="197">
        <v>0</v>
      </c>
      <c r="AC95" s="197">
        <v>10.14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29.57</v>
      </c>
      <c r="AJ95" s="197">
        <v>0</v>
      </c>
      <c r="AK95" s="197">
        <v>0</v>
      </c>
      <c r="AL95" s="197">
        <v>0</v>
      </c>
      <c r="AM95" s="197">
        <v>17.16</v>
      </c>
      <c r="AN95" s="197">
        <v>0</v>
      </c>
      <c r="AO95" s="197">
        <v>129.47999999999999</v>
      </c>
      <c r="AP95" s="197">
        <v>0</v>
      </c>
    </row>
    <row r="96" spans="1:42">
      <c r="A96" t="s">
        <v>138</v>
      </c>
      <c r="B96" s="197">
        <v>0</v>
      </c>
      <c r="C96" s="197">
        <v>11.34</v>
      </c>
      <c r="D96" s="197">
        <v>0</v>
      </c>
      <c r="E96" s="197">
        <v>0</v>
      </c>
      <c r="F96" s="197">
        <v>17.649999999999999</v>
      </c>
      <c r="G96" s="197">
        <v>0</v>
      </c>
      <c r="H96" s="197">
        <v>0</v>
      </c>
      <c r="I96" s="197">
        <v>23.11</v>
      </c>
      <c r="J96" s="197">
        <v>0</v>
      </c>
      <c r="K96" s="197">
        <v>79.55</v>
      </c>
      <c r="L96" s="197">
        <v>38.619999999999997</v>
      </c>
      <c r="M96" s="197">
        <v>0</v>
      </c>
      <c r="N96" s="197">
        <v>1.21</v>
      </c>
      <c r="O96" s="197">
        <v>2.0099999999999998</v>
      </c>
      <c r="P96" s="197">
        <v>2.06</v>
      </c>
      <c r="Q96" s="197">
        <v>4.58</v>
      </c>
      <c r="R96" s="197">
        <v>5.54</v>
      </c>
      <c r="S96" s="197">
        <v>3.5</v>
      </c>
      <c r="T96" s="197">
        <v>0</v>
      </c>
      <c r="U96" s="197">
        <v>11.01</v>
      </c>
      <c r="V96" s="197">
        <v>0</v>
      </c>
      <c r="W96" s="197">
        <v>0</v>
      </c>
      <c r="X96" s="197">
        <v>1.49</v>
      </c>
      <c r="Y96" s="197">
        <v>56.48</v>
      </c>
      <c r="Z96" s="197">
        <v>2.74</v>
      </c>
      <c r="AA96" s="197">
        <v>13.31</v>
      </c>
      <c r="AB96" s="197">
        <v>0</v>
      </c>
      <c r="AC96" s="197">
        <v>10.14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29.57</v>
      </c>
      <c r="AJ96" s="197">
        <v>0</v>
      </c>
      <c r="AK96" s="197">
        <v>0</v>
      </c>
      <c r="AL96" s="197">
        <v>0</v>
      </c>
      <c r="AM96" s="197">
        <v>17.16</v>
      </c>
      <c r="AN96" s="197">
        <v>0</v>
      </c>
      <c r="AO96" s="197">
        <v>129.47999999999999</v>
      </c>
      <c r="AP96" s="197">
        <v>0</v>
      </c>
    </row>
    <row r="97" spans="1:42">
      <c r="A97" t="s">
        <v>139</v>
      </c>
      <c r="B97" s="197">
        <v>0</v>
      </c>
      <c r="C97" s="197">
        <v>11.39</v>
      </c>
      <c r="D97" s="197">
        <v>0</v>
      </c>
      <c r="E97" s="197">
        <v>0</v>
      </c>
      <c r="F97" s="197">
        <v>17.649999999999999</v>
      </c>
      <c r="G97" s="197">
        <v>0</v>
      </c>
      <c r="H97" s="197">
        <v>0</v>
      </c>
      <c r="I97" s="197">
        <v>23.11</v>
      </c>
      <c r="J97" s="197">
        <v>0</v>
      </c>
      <c r="K97" s="197">
        <v>79.55</v>
      </c>
      <c r="L97" s="197">
        <v>38.619999999999997</v>
      </c>
      <c r="M97" s="197">
        <v>0</v>
      </c>
      <c r="N97" s="197">
        <v>1.21</v>
      </c>
      <c r="O97" s="197">
        <v>2.0099999999999998</v>
      </c>
      <c r="P97" s="197">
        <v>2.06</v>
      </c>
      <c r="Q97" s="197">
        <v>4.58</v>
      </c>
      <c r="R97" s="197">
        <v>5.54</v>
      </c>
      <c r="S97" s="197">
        <v>3.5</v>
      </c>
      <c r="T97" s="197">
        <v>0</v>
      </c>
      <c r="U97" s="197">
        <v>11.01</v>
      </c>
      <c r="V97" s="197">
        <v>0</v>
      </c>
      <c r="W97" s="197">
        <v>0</v>
      </c>
      <c r="X97" s="197">
        <v>0</v>
      </c>
      <c r="Y97" s="197">
        <v>56.48</v>
      </c>
      <c r="Z97" s="197">
        <v>2.74</v>
      </c>
      <c r="AA97" s="197">
        <v>13.31</v>
      </c>
      <c r="AB97" s="197">
        <v>0</v>
      </c>
      <c r="AC97" s="197">
        <v>10.14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29.57</v>
      </c>
      <c r="AJ97" s="197">
        <v>0</v>
      </c>
      <c r="AK97" s="197">
        <v>0</v>
      </c>
      <c r="AL97" s="197">
        <v>0</v>
      </c>
      <c r="AM97" s="197">
        <v>17.16</v>
      </c>
      <c r="AN97" s="197">
        <v>0</v>
      </c>
      <c r="AO97" s="197">
        <v>129.47999999999999</v>
      </c>
      <c r="AP97" s="197">
        <v>0</v>
      </c>
    </row>
    <row r="98" spans="1:42">
      <c r="A98" t="s">
        <v>140</v>
      </c>
      <c r="B98" s="197">
        <v>0</v>
      </c>
      <c r="C98" s="197">
        <v>11.39</v>
      </c>
      <c r="D98" s="197">
        <v>0</v>
      </c>
      <c r="E98" s="197">
        <v>0</v>
      </c>
      <c r="F98" s="197">
        <v>17.649999999999999</v>
      </c>
      <c r="G98" s="197">
        <v>0</v>
      </c>
      <c r="H98" s="197">
        <v>0</v>
      </c>
      <c r="I98" s="197">
        <v>23.11</v>
      </c>
      <c r="J98" s="197">
        <v>0</v>
      </c>
      <c r="K98" s="197">
        <v>79.55</v>
      </c>
      <c r="L98" s="197">
        <v>38.619999999999997</v>
      </c>
      <c r="M98" s="197">
        <v>0</v>
      </c>
      <c r="N98" s="197">
        <v>1.21</v>
      </c>
      <c r="O98" s="197">
        <v>2.0099999999999998</v>
      </c>
      <c r="P98" s="197">
        <v>2.06</v>
      </c>
      <c r="Q98" s="197">
        <v>4.58</v>
      </c>
      <c r="R98" s="197">
        <v>5.54</v>
      </c>
      <c r="S98" s="197">
        <v>3.5</v>
      </c>
      <c r="T98" s="197">
        <v>0</v>
      </c>
      <c r="U98" s="197">
        <v>11.01</v>
      </c>
      <c r="V98" s="197">
        <v>0</v>
      </c>
      <c r="W98" s="197">
        <v>0</v>
      </c>
      <c r="X98" s="197">
        <v>0</v>
      </c>
      <c r="Y98" s="197">
        <v>56.48</v>
      </c>
      <c r="Z98" s="197">
        <v>2.74</v>
      </c>
      <c r="AA98" s="197">
        <v>13.31</v>
      </c>
      <c r="AB98" s="197">
        <v>0</v>
      </c>
      <c r="AC98" s="197">
        <v>10.14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29.57</v>
      </c>
      <c r="AJ98" s="197">
        <v>0</v>
      </c>
      <c r="AK98" s="197">
        <v>0</v>
      </c>
      <c r="AL98" s="197">
        <v>0</v>
      </c>
      <c r="AM98" s="197">
        <v>17.16</v>
      </c>
      <c r="AN98" s="197">
        <v>0</v>
      </c>
      <c r="AO98" s="197">
        <v>129.47999999999999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0.27064250000000012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1.0020225000000014</v>
      </c>
      <c r="L99">
        <f t="shared" si="0"/>
        <v>0.49240499999999937</v>
      </c>
      <c r="M99">
        <f t="shared" si="0"/>
        <v>0</v>
      </c>
      <c r="N99">
        <f t="shared" si="0"/>
        <v>2.9039999999999941E-2</v>
      </c>
      <c r="O99">
        <f t="shared" si="0"/>
        <v>4.823999999999995E-2</v>
      </c>
      <c r="P99">
        <f t="shared" si="0"/>
        <v>4.8925000000000038E-2</v>
      </c>
      <c r="Q99">
        <f t="shared" si="0"/>
        <v>5.3195000000000041E-2</v>
      </c>
      <c r="R99">
        <f t="shared" si="0"/>
        <v>9.5530000000000115E-2</v>
      </c>
      <c r="S99">
        <f t="shared" si="0"/>
        <v>6.0617500000000026E-2</v>
      </c>
      <c r="T99">
        <f t="shared" si="0"/>
        <v>0</v>
      </c>
      <c r="U99">
        <f t="shared" si="0"/>
        <v>0.30783500000000025</v>
      </c>
      <c r="V99">
        <f t="shared" si="0"/>
        <v>0</v>
      </c>
      <c r="W99">
        <f t="shared" si="0"/>
        <v>0</v>
      </c>
      <c r="X99">
        <f t="shared" si="0"/>
        <v>3.3242499999999967E-2</v>
      </c>
      <c r="Y99">
        <f t="shared" si="0"/>
        <v>1.3555199999999976</v>
      </c>
      <c r="Z99">
        <f t="shared" si="0"/>
        <v>0.20114500000000016</v>
      </c>
      <c r="AA99">
        <f t="shared" si="0"/>
        <v>0.15382500000000018</v>
      </c>
      <c r="AB99">
        <f t="shared" si="0"/>
        <v>0</v>
      </c>
      <c r="AC99">
        <f t="shared" si="0"/>
        <v>0.26935250000000005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6.3799999999999994E-3</v>
      </c>
      <c r="AH99">
        <f t="shared" si="0"/>
        <v>0</v>
      </c>
      <c r="AI99">
        <f t="shared" si="0"/>
        <v>0.42359500000000055</v>
      </c>
      <c r="AJ99">
        <f t="shared" si="0"/>
        <v>0</v>
      </c>
      <c r="AK99">
        <f t="shared" si="0"/>
        <v>7.9174999999999992E-3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11.15</v>
      </c>
      <c r="AJ3" s="197">
        <v>0</v>
      </c>
      <c r="AK3" s="197">
        <v>0</v>
      </c>
      <c r="AL3" s="197">
        <v>0</v>
      </c>
      <c r="AM3" s="197">
        <v>2</v>
      </c>
      <c r="AN3" s="197">
        <v>0</v>
      </c>
      <c r="AO3" s="197">
        <v>14.74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11.15</v>
      </c>
      <c r="AJ4" s="197">
        <v>0</v>
      </c>
      <c r="AK4" s="197">
        <v>0</v>
      </c>
      <c r="AL4" s="197">
        <v>0</v>
      </c>
      <c r="AM4" s="197">
        <v>2</v>
      </c>
      <c r="AN4" s="197">
        <v>0</v>
      </c>
      <c r="AO4" s="197">
        <v>14.74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11.15</v>
      </c>
      <c r="AJ5" s="197">
        <v>0</v>
      </c>
      <c r="AK5" s="197">
        <v>0</v>
      </c>
      <c r="AL5" s="197">
        <v>0</v>
      </c>
      <c r="AM5" s="197">
        <v>2</v>
      </c>
      <c r="AN5" s="197">
        <v>0</v>
      </c>
      <c r="AO5" s="197">
        <v>14.74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11.15</v>
      </c>
      <c r="AJ6" s="197">
        <v>0</v>
      </c>
      <c r="AK6" s="197">
        <v>0</v>
      </c>
      <c r="AL6" s="197">
        <v>0</v>
      </c>
      <c r="AM6" s="197">
        <v>2</v>
      </c>
      <c r="AN6" s="197">
        <v>0</v>
      </c>
      <c r="AO6" s="197">
        <v>14.74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11.15</v>
      </c>
      <c r="AJ7" s="197">
        <v>0</v>
      </c>
      <c r="AK7" s="197">
        <v>0</v>
      </c>
      <c r="AL7" s="197">
        <v>0</v>
      </c>
      <c r="AM7" s="197">
        <v>2</v>
      </c>
      <c r="AN7" s="197">
        <v>0</v>
      </c>
      <c r="AO7" s="197">
        <v>14.74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11.15</v>
      </c>
      <c r="AJ8" s="197">
        <v>0</v>
      </c>
      <c r="AK8" s="197">
        <v>0</v>
      </c>
      <c r="AL8" s="197">
        <v>0</v>
      </c>
      <c r="AM8" s="197">
        <v>2</v>
      </c>
      <c r="AN8" s="197">
        <v>0</v>
      </c>
      <c r="AO8" s="197">
        <v>14.74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11.15</v>
      </c>
      <c r="AJ9" s="197">
        <v>0</v>
      </c>
      <c r="AK9" s="197">
        <v>0</v>
      </c>
      <c r="AL9" s="197">
        <v>0</v>
      </c>
      <c r="AM9" s="197">
        <v>2</v>
      </c>
      <c r="AN9" s="197">
        <v>0</v>
      </c>
      <c r="AO9" s="197">
        <v>14.74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11.15</v>
      </c>
      <c r="AJ10" s="197">
        <v>0</v>
      </c>
      <c r="AK10" s="197">
        <v>0</v>
      </c>
      <c r="AL10" s="197">
        <v>0</v>
      </c>
      <c r="AM10" s="197">
        <v>2</v>
      </c>
      <c r="AN10" s="197">
        <v>0</v>
      </c>
      <c r="AO10" s="197">
        <v>14.74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11.15</v>
      </c>
      <c r="AJ11" s="197">
        <v>0</v>
      </c>
      <c r="AK11" s="197">
        <v>0</v>
      </c>
      <c r="AL11" s="197">
        <v>0</v>
      </c>
      <c r="AM11" s="197">
        <v>2</v>
      </c>
      <c r="AN11" s="197">
        <v>0</v>
      </c>
      <c r="AO11" s="197">
        <v>14.74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11.15</v>
      </c>
      <c r="AJ12" s="197">
        <v>0</v>
      </c>
      <c r="AK12" s="197">
        <v>0</v>
      </c>
      <c r="AL12" s="197">
        <v>0</v>
      </c>
      <c r="AM12" s="197">
        <v>2</v>
      </c>
      <c r="AN12" s="197">
        <v>0</v>
      </c>
      <c r="AO12" s="197">
        <v>14.74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11.15</v>
      </c>
      <c r="AJ13" s="197">
        <v>0</v>
      </c>
      <c r="AK13" s="197">
        <v>0</v>
      </c>
      <c r="AL13" s="197">
        <v>0</v>
      </c>
      <c r="AM13" s="197">
        <v>2</v>
      </c>
      <c r="AN13" s="197">
        <v>0</v>
      </c>
      <c r="AO13" s="197">
        <v>14.74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11.15</v>
      </c>
      <c r="AJ14" s="197">
        <v>0</v>
      </c>
      <c r="AK14" s="197">
        <v>0</v>
      </c>
      <c r="AL14" s="197">
        <v>0</v>
      </c>
      <c r="AM14" s="197">
        <v>2</v>
      </c>
      <c r="AN14" s="197">
        <v>0</v>
      </c>
      <c r="AO14" s="197">
        <v>14.74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11.15</v>
      </c>
      <c r="AJ15" s="197">
        <v>0</v>
      </c>
      <c r="AK15" s="197">
        <v>-5</v>
      </c>
      <c r="AL15" s="197">
        <v>0</v>
      </c>
      <c r="AM15" s="197">
        <v>2</v>
      </c>
      <c r="AN15" s="197">
        <v>0</v>
      </c>
      <c r="AO15" s="197">
        <v>14.74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11.15</v>
      </c>
      <c r="AJ16" s="197">
        <v>0</v>
      </c>
      <c r="AK16" s="197">
        <v>-5</v>
      </c>
      <c r="AL16" s="197">
        <v>0</v>
      </c>
      <c r="AM16" s="197">
        <v>2</v>
      </c>
      <c r="AN16" s="197">
        <v>0</v>
      </c>
      <c r="AO16" s="197">
        <v>14.74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11.15</v>
      </c>
      <c r="AJ17" s="197">
        <v>0</v>
      </c>
      <c r="AK17" s="197">
        <v>-5</v>
      </c>
      <c r="AL17" s="197">
        <v>0</v>
      </c>
      <c r="AM17" s="197">
        <v>2</v>
      </c>
      <c r="AN17" s="197">
        <v>0</v>
      </c>
      <c r="AO17" s="197">
        <v>14.74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11.15</v>
      </c>
      <c r="AJ18" s="197">
        <v>0</v>
      </c>
      <c r="AK18" s="197">
        <v>-5</v>
      </c>
      <c r="AL18" s="197">
        <v>0</v>
      </c>
      <c r="AM18" s="197">
        <v>2</v>
      </c>
      <c r="AN18" s="197">
        <v>0</v>
      </c>
      <c r="AO18" s="197">
        <v>14.74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11.15</v>
      </c>
      <c r="AJ19" s="197">
        <v>0</v>
      </c>
      <c r="AK19" s="197">
        <v>-10</v>
      </c>
      <c r="AL19" s="197">
        <v>0</v>
      </c>
      <c r="AM19" s="197">
        <v>2</v>
      </c>
      <c r="AN19" s="197">
        <v>0</v>
      </c>
      <c r="AO19" s="197">
        <v>14.74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11.15</v>
      </c>
      <c r="AJ20" s="197">
        <v>0</v>
      </c>
      <c r="AK20" s="197">
        <v>-4</v>
      </c>
      <c r="AL20" s="197">
        <v>0</v>
      </c>
      <c r="AM20" s="197">
        <v>2</v>
      </c>
      <c r="AN20" s="197">
        <v>0</v>
      </c>
      <c r="AO20" s="197">
        <v>14.74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11.15</v>
      </c>
      <c r="AJ21" s="197">
        <v>0</v>
      </c>
      <c r="AK21" s="197">
        <v>-7</v>
      </c>
      <c r="AL21" s="197">
        <v>0</v>
      </c>
      <c r="AM21" s="197">
        <v>2</v>
      </c>
      <c r="AN21" s="197">
        <v>0</v>
      </c>
      <c r="AO21" s="197">
        <v>14.74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11.15</v>
      </c>
      <c r="AJ22" s="197">
        <v>0</v>
      </c>
      <c r="AK22" s="197">
        <v>-9</v>
      </c>
      <c r="AL22" s="197">
        <v>0</v>
      </c>
      <c r="AM22" s="197">
        <v>2</v>
      </c>
      <c r="AN22" s="197">
        <v>0</v>
      </c>
      <c r="AO22" s="197">
        <v>14.74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11.15</v>
      </c>
      <c r="AJ23" s="197">
        <v>0</v>
      </c>
      <c r="AK23" s="197">
        <v>-9</v>
      </c>
      <c r="AL23" s="197">
        <v>0</v>
      </c>
      <c r="AM23" s="197">
        <v>2</v>
      </c>
      <c r="AN23" s="197">
        <v>0</v>
      </c>
      <c r="AO23" s="197">
        <v>14.74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11.15</v>
      </c>
      <c r="AJ24" s="197">
        <v>0</v>
      </c>
      <c r="AK24" s="197">
        <v>-13</v>
      </c>
      <c r="AL24" s="197">
        <v>0</v>
      </c>
      <c r="AM24" s="197">
        <v>2</v>
      </c>
      <c r="AN24" s="197">
        <v>0</v>
      </c>
      <c r="AO24" s="197">
        <v>14.74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11.15</v>
      </c>
      <c r="AJ25" s="197">
        <v>0</v>
      </c>
      <c r="AK25" s="197">
        <v>-18</v>
      </c>
      <c r="AL25" s="197">
        <v>0</v>
      </c>
      <c r="AM25" s="197">
        <v>2</v>
      </c>
      <c r="AN25" s="197">
        <v>0</v>
      </c>
      <c r="AO25" s="197">
        <v>14.74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11.15</v>
      </c>
      <c r="AJ26" s="197">
        <v>0</v>
      </c>
      <c r="AK26" s="197">
        <v>-16</v>
      </c>
      <c r="AL26" s="197">
        <v>0</v>
      </c>
      <c r="AM26" s="197">
        <v>2</v>
      </c>
      <c r="AN26" s="197">
        <v>0</v>
      </c>
      <c r="AO26" s="197">
        <v>14.74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11.15</v>
      </c>
      <c r="AJ27" s="197">
        <v>0</v>
      </c>
      <c r="AK27" s="197">
        <v>-17.920000000000002</v>
      </c>
      <c r="AL27" s="197">
        <v>0</v>
      </c>
      <c r="AM27" s="197">
        <v>2</v>
      </c>
      <c r="AN27" s="197">
        <v>0</v>
      </c>
      <c r="AO27" s="197">
        <v>14.74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11.15</v>
      </c>
      <c r="AJ28" s="197">
        <v>0</v>
      </c>
      <c r="AK28" s="197">
        <v>-21</v>
      </c>
      <c r="AL28" s="197">
        <v>0</v>
      </c>
      <c r="AM28" s="197">
        <v>2</v>
      </c>
      <c r="AN28" s="197">
        <v>0</v>
      </c>
      <c r="AO28" s="197">
        <v>14.74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11.15</v>
      </c>
      <c r="AJ29" s="197">
        <v>0</v>
      </c>
      <c r="AK29" s="197">
        <v>-21.55</v>
      </c>
      <c r="AL29" s="197">
        <v>0</v>
      </c>
      <c r="AM29" s="197">
        <v>2</v>
      </c>
      <c r="AN29" s="197">
        <v>0</v>
      </c>
      <c r="AO29" s="197">
        <v>14.74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11.15</v>
      </c>
      <c r="AJ30" s="197">
        <v>0</v>
      </c>
      <c r="AK30" s="197">
        <v>-23.32</v>
      </c>
      <c r="AL30" s="197">
        <v>0</v>
      </c>
      <c r="AM30" s="197">
        <v>2</v>
      </c>
      <c r="AN30" s="197">
        <v>0</v>
      </c>
      <c r="AO30" s="197">
        <v>14.74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11.15</v>
      </c>
      <c r="AJ31" s="197">
        <v>0</v>
      </c>
      <c r="AK31" s="197">
        <v>-29.36</v>
      </c>
      <c r="AL31" s="197">
        <v>0</v>
      </c>
      <c r="AM31" s="197">
        <v>2</v>
      </c>
      <c r="AN31" s="197">
        <v>0</v>
      </c>
      <c r="AO31" s="197">
        <v>14.74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11.15</v>
      </c>
      <c r="AJ32" s="197">
        <v>0</v>
      </c>
      <c r="AK32" s="197">
        <v>-25.95</v>
      </c>
      <c r="AL32" s="197">
        <v>0</v>
      </c>
      <c r="AM32" s="197">
        <v>2</v>
      </c>
      <c r="AN32" s="197">
        <v>0</v>
      </c>
      <c r="AO32" s="197">
        <v>14.74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11.15</v>
      </c>
      <c r="AJ33" s="197">
        <v>0</v>
      </c>
      <c r="AK33" s="197">
        <v>-27.66</v>
      </c>
      <c r="AL33" s="197">
        <v>0</v>
      </c>
      <c r="AM33" s="197">
        <v>2</v>
      </c>
      <c r="AN33" s="197">
        <v>0</v>
      </c>
      <c r="AO33" s="197">
        <v>14.74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11.15</v>
      </c>
      <c r="AJ34" s="197">
        <v>0</v>
      </c>
      <c r="AK34" s="197">
        <v>-28.52</v>
      </c>
      <c r="AL34" s="197">
        <v>0</v>
      </c>
      <c r="AM34" s="197">
        <v>2</v>
      </c>
      <c r="AN34" s="197">
        <v>0</v>
      </c>
      <c r="AO34" s="197">
        <v>14.74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11.15</v>
      </c>
      <c r="AJ35" s="197">
        <v>0</v>
      </c>
      <c r="AK35" s="197">
        <v>-29.07</v>
      </c>
      <c r="AL35" s="197">
        <v>0</v>
      </c>
      <c r="AM35" s="197">
        <v>2</v>
      </c>
      <c r="AN35" s="197">
        <v>0</v>
      </c>
      <c r="AO35" s="197">
        <v>15.11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11.15</v>
      </c>
      <c r="AJ36" s="197">
        <v>0</v>
      </c>
      <c r="AK36" s="197">
        <v>-28.21</v>
      </c>
      <c r="AL36" s="197">
        <v>0</v>
      </c>
      <c r="AM36" s="197">
        <v>2</v>
      </c>
      <c r="AN36" s="197">
        <v>0</v>
      </c>
      <c r="AO36" s="197">
        <v>15.11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11.15</v>
      </c>
      <c r="AJ37" s="197">
        <v>0</v>
      </c>
      <c r="AK37" s="197">
        <v>-31.63</v>
      </c>
      <c r="AL37" s="197">
        <v>0</v>
      </c>
      <c r="AM37" s="197">
        <v>2</v>
      </c>
      <c r="AN37" s="197">
        <v>0</v>
      </c>
      <c r="AO37" s="197">
        <v>15.11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11.15</v>
      </c>
      <c r="AJ38" s="197">
        <v>0</v>
      </c>
      <c r="AK38" s="197">
        <v>-26.47</v>
      </c>
      <c r="AL38" s="197">
        <v>0</v>
      </c>
      <c r="AM38" s="197">
        <v>2</v>
      </c>
      <c r="AN38" s="197">
        <v>0</v>
      </c>
      <c r="AO38" s="197">
        <v>15.11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11.15</v>
      </c>
      <c r="AJ39" s="197">
        <v>0</v>
      </c>
      <c r="AK39" s="197">
        <v>-27.34</v>
      </c>
      <c r="AL39" s="197">
        <v>0</v>
      </c>
      <c r="AM39" s="197">
        <v>2</v>
      </c>
      <c r="AN39" s="197">
        <v>0</v>
      </c>
      <c r="AO39" s="197">
        <v>15.11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11.15</v>
      </c>
      <c r="AJ40" s="197">
        <v>0</v>
      </c>
      <c r="AK40" s="197">
        <v>-28.21</v>
      </c>
      <c r="AL40" s="197">
        <v>0</v>
      </c>
      <c r="AM40" s="197">
        <v>2</v>
      </c>
      <c r="AN40" s="197">
        <v>0</v>
      </c>
      <c r="AO40" s="197">
        <v>15.11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11.15</v>
      </c>
      <c r="AJ41" s="197">
        <v>0</v>
      </c>
      <c r="AK41" s="197">
        <v>-27.34</v>
      </c>
      <c r="AL41" s="197">
        <v>0</v>
      </c>
      <c r="AM41" s="197">
        <v>2</v>
      </c>
      <c r="AN41" s="197">
        <v>0</v>
      </c>
      <c r="AO41" s="197">
        <v>15.11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11.15</v>
      </c>
      <c r="AJ42" s="197">
        <v>0</v>
      </c>
      <c r="AK42" s="197">
        <v>-26.47</v>
      </c>
      <c r="AL42" s="197">
        <v>0</v>
      </c>
      <c r="AM42" s="197">
        <v>2</v>
      </c>
      <c r="AN42" s="197">
        <v>0</v>
      </c>
      <c r="AO42" s="197">
        <v>15.11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11.15</v>
      </c>
      <c r="AJ43" s="197">
        <v>0</v>
      </c>
      <c r="AK43" s="197">
        <v>-30.78</v>
      </c>
      <c r="AL43" s="197">
        <v>0</v>
      </c>
      <c r="AM43" s="197">
        <v>2</v>
      </c>
      <c r="AN43" s="197">
        <v>0</v>
      </c>
      <c r="AO43" s="197">
        <v>15.11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11.15</v>
      </c>
      <c r="AJ44" s="197">
        <v>0</v>
      </c>
      <c r="AK44" s="197">
        <v>-24.7</v>
      </c>
      <c r="AL44" s="197">
        <v>0</v>
      </c>
      <c r="AM44" s="197">
        <v>2</v>
      </c>
      <c r="AN44" s="197">
        <v>0</v>
      </c>
      <c r="AO44" s="197">
        <v>15.11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11.15</v>
      </c>
      <c r="AJ45" s="197">
        <v>0</v>
      </c>
      <c r="AK45" s="197">
        <v>-24.7</v>
      </c>
      <c r="AL45" s="197">
        <v>0</v>
      </c>
      <c r="AM45" s="197">
        <v>2</v>
      </c>
      <c r="AN45" s="197">
        <v>0</v>
      </c>
      <c r="AO45" s="197">
        <v>15.11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5.7</v>
      </c>
      <c r="AJ46" s="197">
        <v>0</v>
      </c>
      <c r="AK46" s="197">
        <v>-23.81</v>
      </c>
      <c r="AL46" s="197">
        <v>0</v>
      </c>
      <c r="AM46" s="197">
        <v>2</v>
      </c>
      <c r="AN46" s="197">
        <v>0</v>
      </c>
      <c r="AO46" s="197">
        <v>15.11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8.02</v>
      </c>
      <c r="AH47" s="197">
        <v>0</v>
      </c>
      <c r="AI47" s="197">
        <v>3.58</v>
      </c>
      <c r="AJ47" s="197">
        <v>0</v>
      </c>
      <c r="AK47" s="197">
        <v>-21.55</v>
      </c>
      <c r="AL47" s="197">
        <v>0</v>
      </c>
      <c r="AM47" s="197">
        <v>2</v>
      </c>
      <c r="AN47" s="197">
        <v>0</v>
      </c>
      <c r="AO47" s="197">
        <v>15.11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3.58</v>
      </c>
      <c r="AJ48" s="197">
        <v>0</v>
      </c>
      <c r="AK48" s="197">
        <v>-21.55</v>
      </c>
      <c r="AL48" s="197">
        <v>0</v>
      </c>
      <c r="AM48" s="197">
        <v>2</v>
      </c>
      <c r="AN48" s="197">
        <v>0</v>
      </c>
      <c r="AO48" s="197">
        <v>15.11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3.58</v>
      </c>
      <c r="AJ49" s="197">
        <v>0</v>
      </c>
      <c r="AK49" s="197">
        <v>-25.08</v>
      </c>
      <c r="AL49" s="197">
        <v>0</v>
      </c>
      <c r="AM49" s="197">
        <v>2</v>
      </c>
      <c r="AN49" s="197">
        <v>0</v>
      </c>
      <c r="AO49" s="197">
        <v>15.11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3.58</v>
      </c>
      <c r="AJ50" s="197">
        <v>0</v>
      </c>
      <c r="AK50" s="197">
        <v>-18.84</v>
      </c>
      <c r="AL50" s="197">
        <v>0</v>
      </c>
      <c r="AM50" s="197">
        <v>2</v>
      </c>
      <c r="AN50" s="197">
        <v>0</v>
      </c>
      <c r="AO50" s="197">
        <v>15.11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3.58</v>
      </c>
      <c r="AJ51" s="197">
        <v>0</v>
      </c>
      <c r="AK51" s="197">
        <v>-21.55</v>
      </c>
      <c r="AL51" s="197">
        <v>0</v>
      </c>
      <c r="AM51" s="197">
        <v>2</v>
      </c>
      <c r="AN51" s="197">
        <v>0</v>
      </c>
      <c r="AO51" s="197">
        <v>15.11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3.58</v>
      </c>
      <c r="AJ52" s="197">
        <v>0</v>
      </c>
      <c r="AK52" s="197">
        <v>-20.65</v>
      </c>
      <c r="AL52" s="197">
        <v>0</v>
      </c>
      <c r="AM52" s="197">
        <v>2</v>
      </c>
      <c r="AN52" s="197">
        <v>0</v>
      </c>
      <c r="AO52" s="197">
        <v>15.11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3.58</v>
      </c>
      <c r="AJ53" s="197">
        <v>0</v>
      </c>
      <c r="AK53" s="197">
        <v>-19.75</v>
      </c>
      <c r="AL53" s="197">
        <v>0</v>
      </c>
      <c r="AM53" s="197">
        <v>2</v>
      </c>
      <c r="AN53" s="197">
        <v>0</v>
      </c>
      <c r="AO53" s="197">
        <v>15.11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3.58</v>
      </c>
      <c r="AJ54" s="197">
        <v>0</v>
      </c>
      <c r="AK54" s="197">
        <v>-18.84</v>
      </c>
      <c r="AL54" s="197">
        <v>0</v>
      </c>
      <c r="AM54" s="197">
        <v>2</v>
      </c>
      <c r="AN54" s="197">
        <v>0</v>
      </c>
      <c r="AO54" s="197">
        <v>15.11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3.58</v>
      </c>
      <c r="AJ55" s="197">
        <v>0</v>
      </c>
      <c r="AK55" s="197">
        <v>-18.84</v>
      </c>
      <c r="AL55" s="197">
        <v>0</v>
      </c>
      <c r="AM55" s="197">
        <v>2</v>
      </c>
      <c r="AN55" s="197">
        <v>0</v>
      </c>
      <c r="AO55" s="197">
        <v>15.11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3.58</v>
      </c>
      <c r="AJ56" s="197">
        <v>0</v>
      </c>
      <c r="AK56" s="197">
        <v>-13</v>
      </c>
      <c r="AL56" s="197">
        <v>0</v>
      </c>
      <c r="AM56" s="197">
        <v>2</v>
      </c>
      <c r="AN56" s="197">
        <v>0</v>
      </c>
      <c r="AO56" s="197">
        <v>15.11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2.06</v>
      </c>
      <c r="AJ57" s="197">
        <v>0</v>
      </c>
      <c r="AK57" s="197">
        <v>-13</v>
      </c>
      <c r="AL57" s="197">
        <v>0</v>
      </c>
      <c r="AM57" s="197">
        <v>2</v>
      </c>
      <c r="AN57" s="197">
        <v>0</v>
      </c>
      <c r="AO57" s="197">
        <v>15.11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2.06</v>
      </c>
      <c r="AJ58" s="197">
        <v>0</v>
      </c>
      <c r="AK58" s="197">
        <v>-13</v>
      </c>
      <c r="AL58" s="197">
        <v>0</v>
      </c>
      <c r="AM58" s="197">
        <v>2</v>
      </c>
      <c r="AN58" s="197">
        <v>0</v>
      </c>
      <c r="AO58" s="197">
        <v>15.11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2.06</v>
      </c>
      <c r="AJ59" s="197">
        <v>0</v>
      </c>
      <c r="AK59" s="197">
        <v>-11</v>
      </c>
      <c r="AL59" s="197">
        <v>0</v>
      </c>
      <c r="AM59" s="197">
        <v>2</v>
      </c>
      <c r="AN59" s="197">
        <v>0</v>
      </c>
      <c r="AO59" s="197">
        <v>15.11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2.06</v>
      </c>
      <c r="AJ60" s="197">
        <v>0</v>
      </c>
      <c r="AK60" s="197">
        <v>-11</v>
      </c>
      <c r="AL60" s="197">
        <v>0</v>
      </c>
      <c r="AM60" s="197">
        <v>2</v>
      </c>
      <c r="AN60" s="197">
        <v>0</v>
      </c>
      <c r="AO60" s="197">
        <v>15.11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2.06</v>
      </c>
      <c r="AJ61" s="197">
        <v>0</v>
      </c>
      <c r="AK61" s="197">
        <v>-14</v>
      </c>
      <c r="AL61" s="197">
        <v>0</v>
      </c>
      <c r="AM61" s="197">
        <v>2</v>
      </c>
      <c r="AN61" s="197">
        <v>0</v>
      </c>
      <c r="AO61" s="197">
        <v>15.11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2.06</v>
      </c>
      <c r="AJ62" s="197">
        <v>0</v>
      </c>
      <c r="AK62" s="197">
        <v>-6</v>
      </c>
      <c r="AL62" s="197">
        <v>0</v>
      </c>
      <c r="AM62" s="197">
        <v>2</v>
      </c>
      <c r="AN62" s="197">
        <v>0</v>
      </c>
      <c r="AO62" s="197">
        <v>15.11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2.06</v>
      </c>
      <c r="AJ63" s="197">
        <v>0</v>
      </c>
      <c r="AK63" s="197">
        <v>-8</v>
      </c>
      <c r="AL63" s="197">
        <v>0</v>
      </c>
      <c r="AM63" s="197">
        <v>2</v>
      </c>
      <c r="AN63" s="197">
        <v>0</v>
      </c>
      <c r="AO63" s="197">
        <v>15.11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2.06</v>
      </c>
      <c r="AJ64" s="197">
        <v>0</v>
      </c>
      <c r="AK64" s="197">
        <v>-7</v>
      </c>
      <c r="AL64" s="197">
        <v>0</v>
      </c>
      <c r="AM64" s="197">
        <v>2</v>
      </c>
      <c r="AN64" s="197">
        <v>0</v>
      </c>
      <c r="AO64" s="197">
        <v>15.11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2.06</v>
      </c>
      <c r="AJ65" s="197">
        <v>0</v>
      </c>
      <c r="AK65" s="197">
        <v>-7</v>
      </c>
      <c r="AL65" s="197">
        <v>0</v>
      </c>
      <c r="AM65" s="197">
        <v>2</v>
      </c>
      <c r="AN65" s="197">
        <v>0</v>
      </c>
      <c r="AO65" s="197">
        <v>15.11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2.06</v>
      </c>
      <c r="AJ66" s="197">
        <v>0</v>
      </c>
      <c r="AK66" s="197">
        <v>-6</v>
      </c>
      <c r="AL66" s="197">
        <v>0</v>
      </c>
      <c r="AM66" s="197">
        <v>2</v>
      </c>
      <c r="AN66" s="197">
        <v>0</v>
      </c>
      <c r="AO66" s="197">
        <v>15.11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2.06</v>
      </c>
      <c r="AJ67" s="197">
        <v>0</v>
      </c>
      <c r="AK67" s="197">
        <v>-20</v>
      </c>
      <c r="AL67" s="197">
        <v>0</v>
      </c>
      <c r="AM67" s="197">
        <v>2</v>
      </c>
      <c r="AN67" s="197">
        <v>0</v>
      </c>
      <c r="AO67" s="197">
        <v>15.11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2.06</v>
      </c>
      <c r="AJ68" s="197">
        <v>0</v>
      </c>
      <c r="AK68" s="197">
        <v>-14</v>
      </c>
      <c r="AL68" s="197">
        <v>0</v>
      </c>
      <c r="AM68" s="197">
        <v>2</v>
      </c>
      <c r="AN68" s="197">
        <v>0</v>
      </c>
      <c r="AO68" s="197">
        <v>15.11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2.06</v>
      </c>
      <c r="AJ69" s="197">
        <v>0</v>
      </c>
      <c r="AK69" s="197">
        <v>-17</v>
      </c>
      <c r="AL69" s="197">
        <v>0</v>
      </c>
      <c r="AM69" s="197">
        <v>2</v>
      </c>
      <c r="AN69" s="197">
        <v>0</v>
      </c>
      <c r="AO69" s="197">
        <v>15.11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2.06</v>
      </c>
      <c r="AJ70" s="197">
        <v>0</v>
      </c>
      <c r="AK70" s="197">
        <v>-18</v>
      </c>
      <c r="AL70" s="197">
        <v>0</v>
      </c>
      <c r="AM70" s="197">
        <v>2</v>
      </c>
      <c r="AN70" s="197">
        <v>0</v>
      </c>
      <c r="AO70" s="197">
        <v>15.11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2.06</v>
      </c>
      <c r="AJ71" s="197">
        <v>0</v>
      </c>
      <c r="AK71" s="197">
        <v>-19</v>
      </c>
      <c r="AL71" s="197">
        <v>0</v>
      </c>
      <c r="AM71" s="197">
        <v>2</v>
      </c>
      <c r="AN71" s="197">
        <v>0</v>
      </c>
      <c r="AO71" s="197">
        <v>15.11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2.06</v>
      </c>
      <c r="AJ72" s="197">
        <v>0</v>
      </c>
      <c r="AK72" s="197">
        <v>-20</v>
      </c>
      <c r="AL72" s="197">
        <v>0</v>
      </c>
      <c r="AM72" s="197">
        <v>2</v>
      </c>
      <c r="AN72" s="197">
        <v>0</v>
      </c>
      <c r="AO72" s="197">
        <v>15.11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2.06</v>
      </c>
      <c r="AJ73" s="197">
        <v>0</v>
      </c>
      <c r="AK73" s="197">
        <v>-24.7</v>
      </c>
      <c r="AL73" s="197">
        <v>0</v>
      </c>
      <c r="AM73" s="197">
        <v>2</v>
      </c>
      <c r="AN73" s="197">
        <v>0</v>
      </c>
      <c r="AO73" s="197">
        <v>15.11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2.06</v>
      </c>
      <c r="AJ74" s="197">
        <v>0</v>
      </c>
      <c r="AK74" s="197">
        <v>-20</v>
      </c>
      <c r="AL74" s="197">
        <v>0</v>
      </c>
      <c r="AM74" s="197">
        <v>2</v>
      </c>
      <c r="AN74" s="197">
        <v>0</v>
      </c>
      <c r="AO74" s="197">
        <v>15.11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2.06</v>
      </c>
      <c r="AJ75" s="197">
        <v>0</v>
      </c>
      <c r="AK75" s="197">
        <v>-22</v>
      </c>
      <c r="AL75" s="197">
        <v>0</v>
      </c>
      <c r="AM75" s="197">
        <v>2</v>
      </c>
      <c r="AN75" s="197">
        <v>0</v>
      </c>
      <c r="AO75" s="197">
        <v>15.11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2.06</v>
      </c>
      <c r="AJ76" s="197">
        <v>0</v>
      </c>
      <c r="AK76" s="197">
        <v>-22</v>
      </c>
      <c r="AL76" s="197">
        <v>0</v>
      </c>
      <c r="AM76" s="197">
        <v>2</v>
      </c>
      <c r="AN76" s="197">
        <v>0</v>
      </c>
      <c r="AO76" s="197">
        <v>15.11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2.06</v>
      </c>
      <c r="AJ77" s="197">
        <v>0</v>
      </c>
      <c r="AK77" s="197">
        <v>-22.91</v>
      </c>
      <c r="AL77" s="197">
        <v>0</v>
      </c>
      <c r="AM77" s="197">
        <v>2</v>
      </c>
      <c r="AN77" s="197">
        <v>0</v>
      </c>
      <c r="AO77" s="197">
        <v>15.11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2.06</v>
      </c>
      <c r="AJ78" s="197">
        <v>0</v>
      </c>
      <c r="AK78" s="197">
        <v>-23.81</v>
      </c>
      <c r="AL78" s="197">
        <v>0</v>
      </c>
      <c r="AM78" s="197">
        <v>2</v>
      </c>
      <c r="AN78" s="197">
        <v>0</v>
      </c>
      <c r="AO78" s="197">
        <v>15.11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1.76</v>
      </c>
      <c r="AJ79" s="197">
        <v>0</v>
      </c>
      <c r="AK79" s="197">
        <v>-26.81</v>
      </c>
      <c r="AL79" s="197">
        <v>0</v>
      </c>
      <c r="AM79" s="197">
        <v>2</v>
      </c>
      <c r="AN79" s="197">
        <v>0</v>
      </c>
      <c r="AO79" s="197">
        <v>15.11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1.76</v>
      </c>
      <c r="AJ80" s="197">
        <v>0</v>
      </c>
      <c r="AK80" s="197">
        <v>-21.55</v>
      </c>
      <c r="AL80" s="197">
        <v>0</v>
      </c>
      <c r="AM80" s="197">
        <v>2</v>
      </c>
      <c r="AN80" s="197">
        <v>0</v>
      </c>
      <c r="AO80" s="197">
        <v>15.11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1.76</v>
      </c>
      <c r="AJ81" s="197">
        <v>0</v>
      </c>
      <c r="AK81" s="197">
        <v>-18.95</v>
      </c>
      <c r="AL81" s="197">
        <v>0</v>
      </c>
      <c r="AM81" s="197">
        <v>2</v>
      </c>
      <c r="AN81" s="197">
        <v>0</v>
      </c>
      <c r="AO81" s="197">
        <v>15.11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1.76</v>
      </c>
      <c r="AJ82" s="197">
        <v>0</v>
      </c>
      <c r="AK82" s="197">
        <v>-18.95</v>
      </c>
      <c r="AL82" s="197">
        <v>0</v>
      </c>
      <c r="AM82" s="197">
        <v>2</v>
      </c>
      <c r="AN82" s="197">
        <v>0</v>
      </c>
      <c r="AO82" s="197">
        <v>15.11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1.76</v>
      </c>
      <c r="AJ83" s="197">
        <v>0</v>
      </c>
      <c r="AK83" s="197">
        <v>-18.93</v>
      </c>
      <c r="AL83" s="197">
        <v>0</v>
      </c>
      <c r="AM83" s="197">
        <v>2</v>
      </c>
      <c r="AN83" s="197">
        <v>0</v>
      </c>
      <c r="AO83" s="197">
        <v>15.11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1.76</v>
      </c>
      <c r="AJ84" s="197">
        <v>0</v>
      </c>
      <c r="AK84" s="197">
        <v>-18.93</v>
      </c>
      <c r="AL84" s="197">
        <v>0</v>
      </c>
      <c r="AM84" s="197">
        <v>2</v>
      </c>
      <c r="AN84" s="197">
        <v>0</v>
      </c>
      <c r="AO84" s="197">
        <v>15.11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1.76</v>
      </c>
      <c r="AJ85" s="197">
        <v>0</v>
      </c>
      <c r="AK85" s="197">
        <v>-17</v>
      </c>
      <c r="AL85" s="197">
        <v>0</v>
      </c>
      <c r="AM85" s="197">
        <v>2</v>
      </c>
      <c r="AN85" s="197">
        <v>0</v>
      </c>
      <c r="AO85" s="197">
        <v>15.11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1.76</v>
      </c>
      <c r="AJ86" s="197">
        <v>0</v>
      </c>
      <c r="AK86" s="197">
        <v>-13</v>
      </c>
      <c r="AL86" s="197">
        <v>0</v>
      </c>
      <c r="AM86" s="197">
        <v>2</v>
      </c>
      <c r="AN86" s="197">
        <v>0</v>
      </c>
      <c r="AO86" s="197">
        <v>15.11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1.76</v>
      </c>
      <c r="AJ87" s="197">
        <v>0</v>
      </c>
      <c r="AK87" s="197">
        <v>-17</v>
      </c>
      <c r="AL87" s="197">
        <v>0</v>
      </c>
      <c r="AM87" s="197">
        <v>2</v>
      </c>
      <c r="AN87" s="197">
        <v>0</v>
      </c>
      <c r="AO87" s="197">
        <v>15.11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1.76</v>
      </c>
      <c r="AJ88" s="197">
        <v>0</v>
      </c>
      <c r="AK88" s="197">
        <v>-17</v>
      </c>
      <c r="AL88" s="197">
        <v>0</v>
      </c>
      <c r="AM88" s="197">
        <v>2</v>
      </c>
      <c r="AN88" s="197">
        <v>0</v>
      </c>
      <c r="AO88" s="197">
        <v>15.11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1.76</v>
      </c>
      <c r="AJ89" s="197">
        <v>0</v>
      </c>
      <c r="AK89" s="197">
        <v>-17</v>
      </c>
      <c r="AL89" s="197">
        <v>0</v>
      </c>
      <c r="AM89" s="197">
        <v>2</v>
      </c>
      <c r="AN89" s="197">
        <v>0</v>
      </c>
      <c r="AO89" s="197">
        <v>15.11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1.76</v>
      </c>
      <c r="AJ90" s="197">
        <v>0</v>
      </c>
      <c r="AK90" s="197">
        <v>-17</v>
      </c>
      <c r="AL90" s="197">
        <v>0</v>
      </c>
      <c r="AM90" s="197">
        <v>2</v>
      </c>
      <c r="AN90" s="197">
        <v>0</v>
      </c>
      <c r="AO90" s="197">
        <v>15.11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0.4</v>
      </c>
      <c r="AH91" s="197">
        <v>0</v>
      </c>
      <c r="AI91" s="197">
        <v>1.76</v>
      </c>
      <c r="AJ91" s="197">
        <v>0</v>
      </c>
      <c r="AK91" s="197">
        <v>-23</v>
      </c>
      <c r="AL91" s="197">
        <v>0</v>
      </c>
      <c r="AM91" s="197">
        <v>2</v>
      </c>
      <c r="AN91" s="197">
        <v>0</v>
      </c>
      <c r="AO91" s="197">
        <v>15.11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0.4</v>
      </c>
      <c r="AH92" s="197">
        <v>0</v>
      </c>
      <c r="AI92" s="197">
        <v>1.76</v>
      </c>
      <c r="AJ92" s="197">
        <v>0</v>
      </c>
      <c r="AK92" s="197">
        <v>-15</v>
      </c>
      <c r="AL92" s="197">
        <v>0</v>
      </c>
      <c r="AM92" s="197">
        <v>2</v>
      </c>
      <c r="AN92" s="197">
        <v>0</v>
      </c>
      <c r="AO92" s="197">
        <v>15.11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0.4</v>
      </c>
      <c r="AH93" s="197">
        <v>0</v>
      </c>
      <c r="AI93" s="197">
        <v>1.76</v>
      </c>
      <c r="AJ93" s="197">
        <v>0</v>
      </c>
      <c r="AK93" s="197">
        <v>-15</v>
      </c>
      <c r="AL93" s="197">
        <v>0</v>
      </c>
      <c r="AM93" s="197">
        <v>2</v>
      </c>
      <c r="AN93" s="197">
        <v>0</v>
      </c>
      <c r="AO93" s="197">
        <v>15.11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0.4</v>
      </c>
      <c r="AH94" s="197">
        <v>0</v>
      </c>
      <c r="AI94" s="197">
        <v>1.76</v>
      </c>
      <c r="AJ94" s="197">
        <v>0</v>
      </c>
      <c r="AK94" s="197">
        <v>-14</v>
      </c>
      <c r="AL94" s="197">
        <v>0</v>
      </c>
      <c r="AM94" s="197">
        <v>2</v>
      </c>
      <c r="AN94" s="197">
        <v>0</v>
      </c>
      <c r="AO94" s="197">
        <v>15.11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11.15</v>
      </c>
      <c r="AJ95" s="197">
        <v>0</v>
      </c>
      <c r="AK95" s="197">
        <v>-13</v>
      </c>
      <c r="AL95" s="197">
        <v>0</v>
      </c>
      <c r="AM95" s="197">
        <v>2</v>
      </c>
      <c r="AN95" s="197">
        <v>0</v>
      </c>
      <c r="AO95" s="197">
        <v>15.11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11.15</v>
      </c>
      <c r="AJ96" s="197">
        <v>0</v>
      </c>
      <c r="AK96" s="197">
        <v>-12</v>
      </c>
      <c r="AL96" s="197">
        <v>0</v>
      </c>
      <c r="AM96" s="197">
        <v>2</v>
      </c>
      <c r="AN96" s="197">
        <v>0</v>
      </c>
      <c r="AO96" s="197">
        <v>15.11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11.15</v>
      </c>
      <c r="AJ97" s="197">
        <v>0</v>
      </c>
      <c r="AK97" s="197">
        <v>-14</v>
      </c>
      <c r="AL97" s="197">
        <v>0</v>
      </c>
      <c r="AM97" s="197">
        <v>2</v>
      </c>
      <c r="AN97" s="197">
        <v>0</v>
      </c>
      <c r="AO97" s="197">
        <v>15.11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11.15</v>
      </c>
      <c r="AJ98" s="197">
        <v>0</v>
      </c>
      <c r="AK98" s="197">
        <v>-8</v>
      </c>
      <c r="AL98" s="197">
        <v>0</v>
      </c>
      <c r="AM98" s="197">
        <v>2</v>
      </c>
      <c r="AN98" s="197">
        <v>0</v>
      </c>
      <c r="AO98" s="197">
        <v>15.11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2.4050000000000005E-3</v>
      </c>
      <c r="AH99">
        <f t="shared" si="0"/>
        <v>0</v>
      </c>
      <c r="AI99">
        <f t="shared" si="0"/>
        <v>0.15975749999999952</v>
      </c>
      <c r="AJ99">
        <f t="shared" si="0"/>
        <v>0</v>
      </c>
      <c r="AK99">
        <f t="shared" si="0"/>
        <v>-0.37630000000000002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114.37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55.75</v>
      </c>
      <c r="AJ3" s="197">
        <v>0</v>
      </c>
      <c r="AK3" s="197">
        <v>3.04</v>
      </c>
      <c r="AL3" s="197">
        <v>0</v>
      </c>
      <c r="AM3" s="197">
        <v>10.67</v>
      </c>
      <c r="AN3" s="197">
        <v>0</v>
      </c>
      <c r="AO3" s="197">
        <v>78.569999999999993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114.37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55.75</v>
      </c>
      <c r="AJ4" s="197">
        <v>0</v>
      </c>
      <c r="AK4" s="197">
        <v>3.04</v>
      </c>
      <c r="AL4" s="197">
        <v>0</v>
      </c>
      <c r="AM4" s="197">
        <v>10.67</v>
      </c>
      <c r="AN4" s="197">
        <v>0</v>
      </c>
      <c r="AO4" s="197">
        <v>78.569999999999993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114.37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55.75</v>
      </c>
      <c r="AJ5" s="197">
        <v>0</v>
      </c>
      <c r="AK5" s="197">
        <v>3.04</v>
      </c>
      <c r="AL5" s="197">
        <v>0</v>
      </c>
      <c r="AM5" s="197">
        <v>10.67</v>
      </c>
      <c r="AN5" s="197">
        <v>0</v>
      </c>
      <c r="AO5" s="197">
        <v>78.569999999999993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114.37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55.75</v>
      </c>
      <c r="AJ6" s="197">
        <v>0</v>
      </c>
      <c r="AK6" s="197">
        <v>3.04</v>
      </c>
      <c r="AL6" s="197">
        <v>0</v>
      </c>
      <c r="AM6" s="197">
        <v>10.67</v>
      </c>
      <c r="AN6" s="197">
        <v>0</v>
      </c>
      <c r="AO6" s="197">
        <v>78.569999999999993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114.37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55.75</v>
      </c>
      <c r="AJ7" s="197">
        <v>0</v>
      </c>
      <c r="AK7" s="197">
        <v>3.04</v>
      </c>
      <c r="AL7" s="197">
        <v>0</v>
      </c>
      <c r="AM7" s="197">
        <v>10.67</v>
      </c>
      <c r="AN7" s="197">
        <v>0</v>
      </c>
      <c r="AO7" s="197">
        <v>78.569999999999993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114.37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55.75</v>
      </c>
      <c r="AJ8" s="197">
        <v>0</v>
      </c>
      <c r="AK8" s="197">
        <v>3.04</v>
      </c>
      <c r="AL8" s="197">
        <v>0</v>
      </c>
      <c r="AM8" s="197">
        <v>10.67</v>
      </c>
      <c r="AN8" s="197">
        <v>0</v>
      </c>
      <c r="AO8" s="197">
        <v>78.569999999999993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114.37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55.75</v>
      </c>
      <c r="AJ9" s="197">
        <v>0</v>
      </c>
      <c r="AK9" s="197">
        <v>3.04</v>
      </c>
      <c r="AL9" s="197">
        <v>0</v>
      </c>
      <c r="AM9" s="197">
        <v>10.67</v>
      </c>
      <c r="AN9" s="197">
        <v>0</v>
      </c>
      <c r="AO9" s="197">
        <v>78.569999999999993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114.37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55.75</v>
      </c>
      <c r="AJ10" s="197">
        <v>0</v>
      </c>
      <c r="AK10" s="197">
        <v>3.04</v>
      </c>
      <c r="AL10" s="197">
        <v>0</v>
      </c>
      <c r="AM10" s="197">
        <v>10.67</v>
      </c>
      <c r="AN10" s="197">
        <v>0</v>
      </c>
      <c r="AO10" s="197">
        <v>78.569999999999993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114.37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55.75</v>
      </c>
      <c r="AJ11" s="197">
        <v>0</v>
      </c>
      <c r="AK11" s="197">
        <v>3.04</v>
      </c>
      <c r="AL11" s="197">
        <v>0</v>
      </c>
      <c r="AM11" s="197">
        <v>10.67</v>
      </c>
      <c r="AN11" s="197">
        <v>0</v>
      </c>
      <c r="AO11" s="197">
        <v>78.569999999999993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114.37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55.75</v>
      </c>
      <c r="AJ12" s="197">
        <v>0</v>
      </c>
      <c r="AK12" s="197">
        <v>3.04</v>
      </c>
      <c r="AL12" s="197">
        <v>0</v>
      </c>
      <c r="AM12" s="197">
        <v>10.67</v>
      </c>
      <c r="AN12" s="197">
        <v>0</v>
      </c>
      <c r="AO12" s="197">
        <v>78.569999999999993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114.37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55.75</v>
      </c>
      <c r="AJ13" s="197">
        <v>0</v>
      </c>
      <c r="AK13" s="197">
        <v>3.04</v>
      </c>
      <c r="AL13" s="197">
        <v>0</v>
      </c>
      <c r="AM13" s="197">
        <v>10.67</v>
      </c>
      <c r="AN13" s="197">
        <v>0</v>
      </c>
      <c r="AO13" s="197">
        <v>78.569999999999993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114.37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55.75</v>
      </c>
      <c r="AJ14" s="197">
        <v>0</v>
      </c>
      <c r="AK14" s="197">
        <v>3.04</v>
      </c>
      <c r="AL14" s="197">
        <v>0</v>
      </c>
      <c r="AM14" s="197">
        <v>10.67</v>
      </c>
      <c r="AN14" s="197">
        <v>0</v>
      </c>
      <c r="AO14" s="197">
        <v>78.569999999999993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114.37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55.75</v>
      </c>
      <c r="AJ15" s="197">
        <v>0</v>
      </c>
      <c r="AK15" s="197">
        <v>3.04</v>
      </c>
      <c r="AL15" s="197">
        <v>0</v>
      </c>
      <c r="AM15" s="197">
        <v>10.67</v>
      </c>
      <c r="AN15" s="197">
        <v>0</v>
      </c>
      <c r="AO15" s="197">
        <v>78.569999999999993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114.37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55.75</v>
      </c>
      <c r="AJ16" s="197">
        <v>0</v>
      </c>
      <c r="AK16" s="197">
        <v>3.04</v>
      </c>
      <c r="AL16" s="197">
        <v>0</v>
      </c>
      <c r="AM16" s="197">
        <v>10.67</v>
      </c>
      <c r="AN16" s="197">
        <v>0</v>
      </c>
      <c r="AO16" s="197">
        <v>78.569999999999993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114.37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55.75</v>
      </c>
      <c r="AJ17" s="197">
        <v>0</v>
      </c>
      <c r="AK17" s="197">
        <v>3.04</v>
      </c>
      <c r="AL17" s="197">
        <v>0</v>
      </c>
      <c r="AM17" s="197">
        <v>10.67</v>
      </c>
      <c r="AN17" s="197">
        <v>0</v>
      </c>
      <c r="AO17" s="197">
        <v>78.569999999999993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114.37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55.75</v>
      </c>
      <c r="AJ18" s="197">
        <v>0</v>
      </c>
      <c r="AK18" s="197">
        <v>3.04</v>
      </c>
      <c r="AL18" s="197">
        <v>0</v>
      </c>
      <c r="AM18" s="197">
        <v>10.67</v>
      </c>
      <c r="AN18" s="197">
        <v>0</v>
      </c>
      <c r="AO18" s="197">
        <v>78.569999999999993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114.37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55.75</v>
      </c>
      <c r="AJ19" s="197">
        <v>0</v>
      </c>
      <c r="AK19" s="197">
        <v>3.04</v>
      </c>
      <c r="AL19" s="197">
        <v>0</v>
      </c>
      <c r="AM19" s="197">
        <v>10.67</v>
      </c>
      <c r="AN19" s="197">
        <v>0</v>
      </c>
      <c r="AO19" s="197">
        <v>78.569999999999993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114.37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55.75</v>
      </c>
      <c r="AJ20" s="197">
        <v>0</v>
      </c>
      <c r="AK20" s="197">
        <v>3.04</v>
      </c>
      <c r="AL20" s="197">
        <v>0</v>
      </c>
      <c r="AM20" s="197">
        <v>10.67</v>
      </c>
      <c r="AN20" s="197">
        <v>0</v>
      </c>
      <c r="AO20" s="197">
        <v>78.569999999999993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114.37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55.75</v>
      </c>
      <c r="AJ21" s="197">
        <v>0</v>
      </c>
      <c r="AK21" s="197">
        <v>3.04</v>
      </c>
      <c r="AL21" s="197">
        <v>0</v>
      </c>
      <c r="AM21" s="197">
        <v>10.67</v>
      </c>
      <c r="AN21" s="197">
        <v>0</v>
      </c>
      <c r="AO21" s="197">
        <v>78.569999999999993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114.37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55.75</v>
      </c>
      <c r="AJ22" s="197">
        <v>0</v>
      </c>
      <c r="AK22" s="197">
        <v>3.04</v>
      </c>
      <c r="AL22" s="197">
        <v>0</v>
      </c>
      <c r="AM22" s="197">
        <v>10.67</v>
      </c>
      <c r="AN22" s="197">
        <v>0</v>
      </c>
      <c r="AO22" s="197">
        <v>78.569999999999993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114.37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55.75</v>
      </c>
      <c r="AJ23" s="197">
        <v>0</v>
      </c>
      <c r="AK23" s="197">
        <v>3.04</v>
      </c>
      <c r="AL23" s="197">
        <v>0</v>
      </c>
      <c r="AM23" s="197">
        <v>10.67</v>
      </c>
      <c r="AN23" s="197">
        <v>0</v>
      </c>
      <c r="AO23" s="197">
        <v>78.569999999999993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114.37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55.75</v>
      </c>
      <c r="AJ24" s="197">
        <v>0</v>
      </c>
      <c r="AK24" s="197">
        <v>3.04</v>
      </c>
      <c r="AL24" s="197">
        <v>0</v>
      </c>
      <c r="AM24" s="197">
        <v>10.67</v>
      </c>
      <c r="AN24" s="197">
        <v>0</v>
      </c>
      <c r="AO24" s="197">
        <v>78.569999999999993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114.37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55.75</v>
      </c>
      <c r="AJ25" s="197">
        <v>0</v>
      </c>
      <c r="AK25" s="197">
        <v>3.04</v>
      </c>
      <c r="AL25" s="197">
        <v>0</v>
      </c>
      <c r="AM25" s="197">
        <v>10.67</v>
      </c>
      <c r="AN25" s="197">
        <v>0</v>
      </c>
      <c r="AO25" s="197">
        <v>78.569999999999993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114.37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55.75</v>
      </c>
      <c r="AJ26" s="197">
        <v>0</v>
      </c>
      <c r="AK26" s="197">
        <v>3.04</v>
      </c>
      <c r="AL26" s="197">
        <v>0</v>
      </c>
      <c r="AM26" s="197">
        <v>10.67</v>
      </c>
      <c r="AN26" s="197">
        <v>0</v>
      </c>
      <c r="AO26" s="197">
        <v>78.569999999999993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114.37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55.75</v>
      </c>
      <c r="AJ27" s="197">
        <v>0</v>
      </c>
      <c r="AK27" s="197">
        <v>3.13</v>
      </c>
      <c r="AL27" s="197">
        <v>0</v>
      </c>
      <c r="AM27" s="197">
        <v>10.67</v>
      </c>
      <c r="AN27" s="197">
        <v>0</v>
      </c>
      <c r="AO27" s="197">
        <v>78.569999999999993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114.37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55.75</v>
      </c>
      <c r="AJ28" s="197">
        <v>0</v>
      </c>
      <c r="AK28" s="197">
        <v>3.04</v>
      </c>
      <c r="AL28" s="197">
        <v>0</v>
      </c>
      <c r="AM28" s="197">
        <v>10.67</v>
      </c>
      <c r="AN28" s="197">
        <v>0</v>
      </c>
      <c r="AO28" s="197">
        <v>78.569999999999993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114.37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55.75</v>
      </c>
      <c r="AJ29" s="197">
        <v>0</v>
      </c>
      <c r="AK29" s="197">
        <v>3.5</v>
      </c>
      <c r="AL29" s="197">
        <v>0</v>
      </c>
      <c r="AM29" s="197">
        <v>10.67</v>
      </c>
      <c r="AN29" s="197">
        <v>0</v>
      </c>
      <c r="AO29" s="197">
        <v>78.569999999999993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114.37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55.75</v>
      </c>
      <c r="AJ30" s="197">
        <v>0</v>
      </c>
      <c r="AK30" s="197">
        <v>3.67</v>
      </c>
      <c r="AL30" s="197">
        <v>0</v>
      </c>
      <c r="AM30" s="197">
        <v>10.67</v>
      </c>
      <c r="AN30" s="197">
        <v>0</v>
      </c>
      <c r="AO30" s="197">
        <v>78.569999999999993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114.37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55.75</v>
      </c>
      <c r="AJ31" s="197">
        <v>0</v>
      </c>
      <c r="AK31" s="197">
        <v>4.29</v>
      </c>
      <c r="AL31" s="197">
        <v>0</v>
      </c>
      <c r="AM31" s="197">
        <v>10.67</v>
      </c>
      <c r="AN31" s="197">
        <v>0</v>
      </c>
      <c r="AO31" s="197">
        <v>78.569999999999993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114.37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55.75</v>
      </c>
      <c r="AJ32" s="197">
        <v>0</v>
      </c>
      <c r="AK32" s="197">
        <v>3.94</v>
      </c>
      <c r="AL32" s="197">
        <v>0</v>
      </c>
      <c r="AM32" s="197">
        <v>10.67</v>
      </c>
      <c r="AN32" s="197">
        <v>0</v>
      </c>
      <c r="AO32" s="197">
        <v>78.569999999999993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114.37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55.75</v>
      </c>
      <c r="AJ33" s="197">
        <v>0</v>
      </c>
      <c r="AK33" s="197">
        <v>4.1100000000000003</v>
      </c>
      <c r="AL33" s="197">
        <v>0</v>
      </c>
      <c r="AM33" s="197">
        <v>10.67</v>
      </c>
      <c r="AN33" s="197">
        <v>0</v>
      </c>
      <c r="AO33" s="197">
        <v>78.569999999999993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114.37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55.75</v>
      </c>
      <c r="AJ34" s="197">
        <v>0</v>
      </c>
      <c r="AK34" s="197">
        <v>4.2</v>
      </c>
      <c r="AL34" s="197">
        <v>0</v>
      </c>
      <c r="AM34" s="197">
        <v>10.67</v>
      </c>
      <c r="AN34" s="197">
        <v>0</v>
      </c>
      <c r="AO34" s="197">
        <v>78.569999999999993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114.37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55.75</v>
      </c>
      <c r="AJ35" s="197">
        <v>0</v>
      </c>
      <c r="AK35" s="197">
        <v>8.6300000000000008</v>
      </c>
      <c r="AL35" s="197">
        <v>0</v>
      </c>
      <c r="AM35" s="197">
        <v>10.67</v>
      </c>
      <c r="AN35" s="197">
        <v>0</v>
      </c>
      <c r="AO35" s="197">
        <v>80.510000000000005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114.37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55.75</v>
      </c>
      <c r="AJ36" s="197">
        <v>0</v>
      </c>
      <c r="AK36" s="197">
        <v>8.56</v>
      </c>
      <c r="AL36" s="197">
        <v>0</v>
      </c>
      <c r="AM36" s="197">
        <v>10.67</v>
      </c>
      <c r="AN36" s="197">
        <v>0</v>
      </c>
      <c r="AO36" s="197">
        <v>80.510000000000005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114.37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55.75</v>
      </c>
      <c r="AJ37" s="197">
        <v>0</v>
      </c>
      <c r="AK37" s="197">
        <v>8.85</v>
      </c>
      <c r="AL37" s="197">
        <v>0</v>
      </c>
      <c r="AM37" s="197">
        <v>10.67</v>
      </c>
      <c r="AN37" s="197">
        <v>0</v>
      </c>
      <c r="AO37" s="197">
        <v>80.510000000000005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114.37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55.75</v>
      </c>
      <c r="AJ38" s="197">
        <v>0</v>
      </c>
      <c r="AK38" s="197">
        <v>8.41</v>
      </c>
      <c r="AL38" s="197">
        <v>0</v>
      </c>
      <c r="AM38" s="197">
        <v>10.67</v>
      </c>
      <c r="AN38" s="197">
        <v>0</v>
      </c>
      <c r="AO38" s="197">
        <v>80.510000000000005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114.37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55.75</v>
      </c>
      <c r="AJ39" s="197">
        <v>0</v>
      </c>
      <c r="AK39" s="197">
        <v>8.49</v>
      </c>
      <c r="AL39" s="197">
        <v>0</v>
      </c>
      <c r="AM39" s="197">
        <v>10.67</v>
      </c>
      <c r="AN39" s="197">
        <v>0</v>
      </c>
      <c r="AO39" s="197">
        <v>80.510000000000005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114.37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55.75</v>
      </c>
      <c r="AJ40" s="197">
        <v>0</v>
      </c>
      <c r="AK40" s="197">
        <v>8.56</v>
      </c>
      <c r="AL40" s="197">
        <v>0</v>
      </c>
      <c r="AM40" s="197">
        <v>10.67</v>
      </c>
      <c r="AN40" s="197">
        <v>0</v>
      </c>
      <c r="AO40" s="197">
        <v>80.510000000000005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114.37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55.75</v>
      </c>
      <c r="AJ41" s="197">
        <v>0</v>
      </c>
      <c r="AK41" s="197">
        <v>8.49</v>
      </c>
      <c r="AL41" s="197">
        <v>0</v>
      </c>
      <c r="AM41" s="197">
        <v>10.67</v>
      </c>
      <c r="AN41" s="197">
        <v>0</v>
      </c>
      <c r="AO41" s="197">
        <v>80.510000000000005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114.37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55.75</v>
      </c>
      <c r="AJ42" s="197">
        <v>0</v>
      </c>
      <c r="AK42" s="197">
        <v>8.41</v>
      </c>
      <c r="AL42" s="197">
        <v>0</v>
      </c>
      <c r="AM42" s="197">
        <v>10.67</v>
      </c>
      <c r="AN42" s="197">
        <v>0</v>
      </c>
      <c r="AO42" s="197">
        <v>80.510000000000005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114.37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55.75</v>
      </c>
      <c r="AJ43" s="197">
        <v>0</v>
      </c>
      <c r="AK43" s="197">
        <v>8.7799999999999994</v>
      </c>
      <c r="AL43" s="197">
        <v>0</v>
      </c>
      <c r="AM43" s="197">
        <v>10.67</v>
      </c>
      <c r="AN43" s="197">
        <v>0</v>
      </c>
      <c r="AO43" s="197">
        <v>80.510000000000005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114.37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55.75</v>
      </c>
      <c r="AJ44" s="197">
        <v>0</v>
      </c>
      <c r="AK44" s="197">
        <v>8.26</v>
      </c>
      <c r="AL44" s="197">
        <v>0</v>
      </c>
      <c r="AM44" s="197">
        <v>10.67</v>
      </c>
      <c r="AN44" s="197">
        <v>0</v>
      </c>
      <c r="AO44" s="197">
        <v>80.510000000000005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114.37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55.75</v>
      </c>
      <c r="AJ45" s="197">
        <v>0</v>
      </c>
      <c r="AK45" s="197">
        <v>8.26</v>
      </c>
      <c r="AL45" s="197">
        <v>0</v>
      </c>
      <c r="AM45" s="197">
        <v>10.67</v>
      </c>
      <c r="AN45" s="197">
        <v>0</v>
      </c>
      <c r="AO45" s="197">
        <v>80.510000000000005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114.37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28.48</v>
      </c>
      <c r="AJ46" s="197">
        <v>0</v>
      </c>
      <c r="AK46" s="197">
        <v>8.19</v>
      </c>
      <c r="AL46" s="197">
        <v>0</v>
      </c>
      <c r="AM46" s="197">
        <v>10.67</v>
      </c>
      <c r="AN46" s="197">
        <v>0</v>
      </c>
      <c r="AO46" s="197">
        <v>80.510000000000005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114.37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40.119999999999997</v>
      </c>
      <c r="AH47" s="197">
        <v>0</v>
      </c>
      <c r="AI47" s="197">
        <v>17.88</v>
      </c>
      <c r="AJ47" s="197">
        <v>0</v>
      </c>
      <c r="AK47" s="197">
        <v>3.5</v>
      </c>
      <c r="AL47" s="197">
        <v>0</v>
      </c>
      <c r="AM47" s="197">
        <v>10.67</v>
      </c>
      <c r="AN47" s="197">
        <v>0</v>
      </c>
      <c r="AO47" s="197">
        <v>80.510000000000005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114.37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17.88</v>
      </c>
      <c r="AJ48" s="197">
        <v>0</v>
      </c>
      <c r="AK48" s="197">
        <v>3.5</v>
      </c>
      <c r="AL48" s="197">
        <v>0</v>
      </c>
      <c r="AM48" s="197">
        <v>10.67</v>
      </c>
      <c r="AN48" s="197">
        <v>0</v>
      </c>
      <c r="AO48" s="197">
        <v>80.510000000000005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114.37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17.88</v>
      </c>
      <c r="AJ49" s="197">
        <v>0</v>
      </c>
      <c r="AK49" s="197">
        <v>3.85</v>
      </c>
      <c r="AL49" s="197">
        <v>0</v>
      </c>
      <c r="AM49" s="197">
        <v>10.67</v>
      </c>
      <c r="AN49" s="197">
        <v>0</v>
      </c>
      <c r="AO49" s="197">
        <v>80.510000000000005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114.37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17.88</v>
      </c>
      <c r="AJ50" s="197">
        <v>0</v>
      </c>
      <c r="AK50" s="197">
        <v>3.22</v>
      </c>
      <c r="AL50" s="197">
        <v>0</v>
      </c>
      <c r="AM50" s="197">
        <v>10.67</v>
      </c>
      <c r="AN50" s="197">
        <v>0</v>
      </c>
      <c r="AO50" s="197">
        <v>80.510000000000005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114.37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17.88</v>
      </c>
      <c r="AJ51" s="197">
        <v>0</v>
      </c>
      <c r="AK51" s="197">
        <v>3.5</v>
      </c>
      <c r="AL51" s="197">
        <v>0</v>
      </c>
      <c r="AM51" s="197">
        <v>10.67</v>
      </c>
      <c r="AN51" s="197">
        <v>0</v>
      </c>
      <c r="AO51" s="197">
        <v>80.510000000000005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114.37</v>
      </c>
      <c r="Z52" s="197">
        <v>0</v>
      </c>
      <c r="AA52" s="197">
        <v>0</v>
      </c>
      <c r="AB52" s="197">
        <v>0</v>
      </c>
      <c r="AC52" s="197">
        <v>2.97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17.88</v>
      </c>
      <c r="AJ52" s="197">
        <v>0</v>
      </c>
      <c r="AK52" s="197">
        <v>3.4</v>
      </c>
      <c r="AL52" s="197">
        <v>0</v>
      </c>
      <c r="AM52" s="197">
        <v>10.67</v>
      </c>
      <c r="AN52" s="197">
        <v>0</v>
      </c>
      <c r="AO52" s="197">
        <v>80.510000000000005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114.37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17.88</v>
      </c>
      <c r="AJ53" s="197">
        <v>0</v>
      </c>
      <c r="AK53" s="197">
        <v>3.31</v>
      </c>
      <c r="AL53" s="197">
        <v>0</v>
      </c>
      <c r="AM53" s="197">
        <v>10.67</v>
      </c>
      <c r="AN53" s="197">
        <v>0</v>
      </c>
      <c r="AO53" s="197">
        <v>80.510000000000005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114.37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17.88</v>
      </c>
      <c r="AJ54" s="197">
        <v>0</v>
      </c>
      <c r="AK54" s="197">
        <v>3.22</v>
      </c>
      <c r="AL54" s="197">
        <v>0</v>
      </c>
      <c r="AM54" s="197">
        <v>10.67</v>
      </c>
      <c r="AN54" s="197">
        <v>0</v>
      </c>
      <c r="AO54" s="197">
        <v>80.510000000000005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114.37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17.88</v>
      </c>
      <c r="AJ55" s="197">
        <v>0</v>
      </c>
      <c r="AK55" s="197">
        <v>3.22</v>
      </c>
      <c r="AL55" s="197">
        <v>0</v>
      </c>
      <c r="AM55" s="197">
        <v>10.67</v>
      </c>
      <c r="AN55" s="197">
        <v>0</v>
      </c>
      <c r="AO55" s="197">
        <v>80.510000000000005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114.37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17.88</v>
      </c>
      <c r="AJ56" s="197">
        <v>0</v>
      </c>
      <c r="AK56" s="197">
        <v>3.04</v>
      </c>
      <c r="AL56" s="197">
        <v>0</v>
      </c>
      <c r="AM56" s="197">
        <v>10.67</v>
      </c>
      <c r="AN56" s="197">
        <v>0</v>
      </c>
      <c r="AO56" s="197">
        <v>80.510000000000005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114.37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10.3</v>
      </c>
      <c r="AJ57" s="197">
        <v>0</v>
      </c>
      <c r="AK57" s="197">
        <v>3.04</v>
      </c>
      <c r="AL57" s="197">
        <v>0</v>
      </c>
      <c r="AM57" s="197">
        <v>10.67</v>
      </c>
      <c r="AN57" s="197">
        <v>0</v>
      </c>
      <c r="AO57" s="197">
        <v>80.510000000000005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114.37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10.3</v>
      </c>
      <c r="AJ58" s="197">
        <v>0</v>
      </c>
      <c r="AK58" s="197">
        <v>3.04</v>
      </c>
      <c r="AL58" s="197">
        <v>0</v>
      </c>
      <c r="AM58" s="197">
        <v>10.67</v>
      </c>
      <c r="AN58" s="197">
        <v>0</v>
      </c>
      <c r="AO58" s="197">
        <v>80.510000000000005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114.37</v>
      </c>
      <c r="Z59" s="197">
        <v>0</v>
      </c>
      <c r="AA59" s="197">
        <v>0</v>
      </c>
      <c r="AB59" s="197">
        <v>0</v>
      </c>
      <c r="AC59" s="197">
        <v>2.46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10.3</v>
      </c>
      <c r="AJ59" s="197">
        <v>0</v>
      </c>
      <c r="AK59" s="197">
        <v>3.04</v>
      </c>
      <c r="AL59" s="197">
        <v>0</v>
      </c>
      <c r="AM59" s="197">
        <v>10.67</v>
      </c>
      <c r="AN59" s="197">
        <v>0</v>
      </c>
      <c r="AO59" s="197">
        <v>80.510000000000005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114.37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10.3</v>
      </c>
      <c r="AJ60" s="197">
        <v>0</v>
      </c>
      <c r="AK60" s="197">
        <v>3.04</v>
      </c>
      <c r="AL60" s="197">
        <v>0</v>
      </c>
      <c r="AM60" s="197">
        <v>10.67</v>
      </c>
      <c r="AN60" s="197">
        <v>0</v>
      </c>
      <c r="AO60" s="197">
        <v>80.510000000000005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114.37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10.3</v>
      </c>
      <c r="AJ61" s="197">
        <v>0</v>
      </c>
      <c r="AK61" s="197">
        <v>3.04</v>
      </c>
      <c r="AL61" s="197">
        <v>0</v>
      </c>
      <c r="AM61" s="197">
        <v>10.67</v>
      </c>
      <c r="AN61" s="197">
        <v>0</v>
      </c>
      <c r="AO61" s="197">
        <v>80.510000000000005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114.37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10.3</v>
      </c>
      <c r="AJ62" s="197">
        <v>0</v>
      </c>
      <c r="AK62" s="197">
        <v>3.04</v>
      </c>
      <c r="AL62" s="197">
        <v>0</v>
      </c>
      <c r="AM62" s="197">
        <v>10.67</v>
      </c>
      <c r="AN62" s="197">
        <v>0</v>
      </c>
      <c r="AO62" s="197">
        <v>80.510000000000005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114.37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10.3</v>
      </c>
      <c r="AJ63" s="197">
        <v>0</v>
      </c>
      <c r="AK63" s="197">
        <v>3.04</v>
      </c>
      <c r="AL63" s="197">
        <v>0</v>
      </c>
      <c r="AM63" s="197">
        <v>10.67</v>
      </c>
      <c r="AN63" s="197">
        <v>0</v>
      </c>
      <c r="AO63" s="197">
        <v>80.510000000000005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114.37</v>
      </c>
      <c r="Z64" s="197">
        <v>0</v>
      </c>
      <c r="AA64" s="197">
        <v>0</v>
      </c>
      <c r="AB64" s="197">
        <v>0</v>
      </c>
      <c r="AC64" s="197">
        <v>2.78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10.3</v>
      </c>
      <c r="AJ64" s="197">
        <v>0</v>
      </c>
      <c r="AK64" s="197">
        <v>3.04</v>
      </c>
      <c r="AL64" s="197">
        <v>0</v>
      </c>
      <c r="AM64" s="197">
        <v>10.67</v>
      </c>
      <c r="AN64" s="197">
        <v>0</v>
      </c>
      <c r="AO64" s="197">
        <v>80.510000000000005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114.37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10.3</v>
      </c>
      <c r="AJ65" s="197">
        <v>0</v>
      </c>
      <c r="AK65" s="197">
        <v>3.04</v>
      </c>
      <c r="AL65" s="197">
        <v>0</v>
      </c>
      <c r="AM65" s="197">
        <v>10.67</v>
      </c>
      <c r="AN65" s="197">
        <v>0</v>
      </c>
      <c r="AO65" s="197">
        <v>80.510000000000005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114.37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10.3</v>
      </c>
      <c r="AJ66" s="197">
        <v>0</v>
      </c>
      <c r="AK66" s="197">
        <v>3.04</v>
      </c>
      <c r="AL66" s="197">
        <v>0</v>
      </c>
      <c r="AM66" s="197">
        <v>10.67</v>
      </c>
      <c r="AN66" s="197">
        <v>0</v>
      </c>
      <c r="AO66" s="197">
        <v>80.510000000000005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114.37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10.3</v>
      </c>
      <c r="AJ67" s="197">
        <v>0</v>
      </c>
      <c r="AK67" s="197">
        <v>8.0399999999999991</v>
      </c>
      <c r="AL67" s="197">
        <v>0</v>
      </c>
      <c r="AM67" s="197">
        <v>10.67</v>
      </c>
      <c r="AN67" s="197">
        <v>0</v>
      </c>
      <c r="AO67" s="197">
        <v>80.510000000000005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114.37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10.3</v>
      </c>
      <c r="AJ68" s="197">
        <v>0</v>
      </c>
      <c r="AK68" s="197">
        <v>8.0399999999999991</v>
      </c>
      <c r="AL68" s="197">
        <v>0</v>
      </c>
      <c r="AM68" s="197">
        <v>10.67</v>
      </c>
      <c r="AN68" s="197">
        <v>0</v>
      </c>
      <c r="AO68" s="197">
        <v>80.510000000000005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114.37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10.3</v>
      </c>
      <c r="AJ69" s="197">
        <v>0</v>
      </c>
      <c r="AK69" s="197">
        <v>8.0399999999999991</v>
      </c>
      <c r="AL69" s="197">
        <v>0</v>
      </c>
      <c r="AM69" s="197">
        <v>10.67</v>
      </c>
      <c r="AN69" s="197">
        <v>0</v>
      </c>
      <c r="AO69" s="197">
        <v>80.510000000000005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114.37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10.3</v>
      </c>
      <c r="AJ70" s="197">
        <v>0</v>
      </c>
      <c r="AK70" s="197">
        <v>8.0399999999999991</v>
      </c>
      <c r="AL70" s="197">
        <v>0</v>
      </c>
      <c r="AM70" s="197">
        <v>10.67</v>
      </c>
      <c r="AN70" s="197">
        <v>0</v>
      </c>
      <c r="AO70" s="197">
        <v>80.510000000000005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114.37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10.3</v>
      </c>
      <c r="AJ71" s="197">
        <v>0</v>
      </c>
      <c r="AK71" s="197">
        <v>8.0399999999999991</v>
      </c>
      <c r="AL71" s="197">
        <v>0</v>
      </c>
      <c r="AM71" s="197">
        <v>10.67</v>
      </c>
      <c r="AN71" s="197">
        <v>0</v>
      </c>
      <c r="AO71" s="197">
        <v>80.510000000000005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114.37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10.3</v>
      </c>
      <c r="AJ72" s="197">
        <v>0</v>
      </c>
      <c r="AK72" s="197">
        <v>8.0399999999999991</v>
      </c>
      <c r="AL72" s="197">
        <v>0</v>
      </c>
      <c r="AM72" s="197">
        <v>10.67</v>
      </c>
      <c r="AN72" s="197">
        <v>0</v>
      </c>
      <c r="AO72" s="197">
        <v>80.510000000000005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114.37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10.3</v>
      </c>
      <c r="AJ73" s="197">
        <v>0</v>
      </c>
      <c r="AK73" s="197">
        <v>8.26</v>
      </c>
      <c r="AL73" s="197">
        <v>0</v>
      </c>
      <c r="AM73" s="197">
        <v>10.67</v>
      </c>
      <c r="AN73" s="197">
        <v>0</v>
      </c>
      <c r="AO73" s="197">
        <v>80.510000000000005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114.37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10.3</v>
      </c>
      <c r="AJ74" s="197">
        <v>0</v>
      </c>
      <c r="AK74" s="197">
        <v>8.0399999999999991</v>
      </c>
      <c r="AL74" s="197">
        <v>0</v>
      </c>
      <c r="AM74" s="197">
        <v>10.67</v>
      </c>
      <c r="AN74" s="197">
        <v>0</v>
      </c>
      <c r="AO74" s="197">
        <v>80.510000000000005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114.37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10.3</v>
      </c>
      <c r="AJ75" s="197">
        <v>0</v>
      </c>
      <c r="AK75" s="197">
        <v>8.0399999999999991</v>
      </c>
      <c r="AL75" s="197">
        <v>0</v>
      </c>
      <c r="AM75" s="197">
        <v>10.67</v>
      </c>
      <c r="AN75" s="197">
        <v>0</v>
      </c>
      <c r="AO75" s="197">
        <v>80.510000000000005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114.37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10.3</v>
      </c>
      <c r="AJ76" s="197">
        <v>0</v>
      </c>
      <c r="AK76" s="197">
        <v>8.0399999999999991</v>
      </c>
      <c r="AL76" s="197">
        <v>0</v>
      </c>
      <c r="AM76" s="197">
        <v>10.67</v>
      </c>
      <c r="AN76" s="197">
        <v>0</v>
      </c>
      <c r="AO76" s="197">
        <v>80.510000000000005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114.37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10.3</v>
      </c>
      <c r="AJ77" s="197">
        <v>0</v>
      </c>
      <c r="AK77" s="197">
        <v>8.11</v>
      </c>
      <c r="AL77" s="197">
        <v>0</v>
      </c>
      <c r="AM77" s="197">
        <v>10.67</v>
      </c>
      <c r="AN77" s="197">
        <v>0</v>
      </c>
      <c r="AO77" s="197">
        <v>80.510000000000005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114.37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10.3</v>
      </c>
      <c r="AJ78" s="197">
        <v>0</v>
      </c>
      <c r="AK78" s="197">
        <v>8.19</v>
      </c>
      <c r="AL78" s="197">
        <v>0</v>
      </c>
      <c r="AM78" s="197">
        <v>10.67</v>
      </c>
      <c r="AN78" s="197">
        <v>0</v>
      </c>
      <c r="AO78" s="197">
        <v>80.510000000000005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114.37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8.7899999999999991</v>
      </c>
      <c r="AJ79" s="197">
        <v>0</v>
      </c>
      <c r="AK79" s="197">
        <v>4.03</v>
      </c>
      <c r="AL79" s="197">
        <v>0</v>
      </c>
      <c r="AM79" s="197">
        <v>10.67</v>
      </c>
      <c r="AN79" s="197">
        <v>0</v>
      </c>
      <c r="AO79" s="197">
        <v>80.510000000000005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114.37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8.7899999999999991</v>
      </c>
      <c r="AJ80" s="197">
        <v>0</v>
      </c>
      <c r="AK80" s="197">
        <v>3.5</v>
      </c>
      <c r="AL80" s="197">
        <v>0</v>
      </c>
      <c r="AM80" s="197">
        <v>10.67</v>
      </c>
      <c r="AN80" s="197">
        <v>0</v>
      </c>
      <c r="AO80" s="197">
        <v>80.510000000000005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114.37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8.7899999999999991</v>
      </c>
      <c r="AJ81" s="197">
        <v>0</v>
      </c>
      <c r="AK81" s="197">
        <v>3.1</v>
      </c>
      <c r="AL81" s="197">
        <v>0</v>
      </c>
      <c r="AM81" s="197">
        <v>10.67</v>
      </c>
      <c r="AN81" s="197">
        <v>0</v>
      </c>
      <c r="AO81" s="197">
        <v>80.510000000000005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114.37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8.7899999999999991</v>
      </c>
      <c r="AJ82" s="197">
        <v>0</v>
      </c>
      <c r="AK82" s="197">
        <v>3.1</v>
      </c>
      <c r="AL82" s="197">
        <v>0</v>
      </c>
      <c r="AM82" s="197">
        <v>10.67</v>
      </c>
      <c r="AN82" s="197">
        <v>0</v>
      </c>
      <c r="AO82" s="197">
        <v>80.510000000000005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114.37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8.7899999999999991</v>
      </c>
      <c r="AJ83" s="197">
        <v>0</v>
      </c>
      <c r="AK83" s="197">
        <v>3.12</v>
      </c>
      <c r="AL83" s="197">
        <v>0</v>
      </c>
      <c r="AM83" s="197">
        <v>10.67</v>
      </c>
      <c r="AN83" s="197">
        <v>0</v>
      </c>
      <c r="AO83" s="197">
        <v>80.510000000000005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114.37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8.7899999999999991</v>
      </c>
      <c r="AJ84" s="197">
        <v>0</v>
      </c>
      <c r="AK84" s="197">
        <v>3.12</v>
      </c>
      <c r="AL84" s="197">
        <v>0</v>
      </c>
      <c r="AM84" s="197">
        <v>10.67</v>
      </c>
      <c r="AN84" s="197">
        <v>0</v>
      </c>
      <c r="AO84" s="197">
        <v>80.510000000000005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114.37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8.7899999999999991</v>
      </c>
      <c r="AJ85" s="197">
        <v>0</v>
      </c>
      <c r="AK85" s="197">
        <v>3.04</v>
      </c>
      <c r="AL85" s="197">
        <v>0</v>
      </c>
      <c r="AM85" s="197">
        <v>10.67</v>
      </c>
      <c r="AN85" s="197">
        <v>0</v>
      </c>
      <c r="AO85" s="197">
        <v>80.510000000000005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114.37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8.7899999999999991</v>
      </c>
      <c r="AJ86" s="197">
        <v>0</v>
      </c>
      <c r="AK86" s="197">
        <v>3.04</v>
      </c>
      <c r="AL86" s="197">
        <v>0</v>
      </c>
      <c r="AM86" s="197">
        <v>10.67</v>
      </c>
      <c r="AN86" s="197">
        <v>0</v>
      </c>
      <c r="AO86" s="197">
        <v>80.510000000000005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114.37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8.7899999999999991</v>
      </c>
      <c r="AJ87" s="197">
        <v>0</v>
      </c>
      <c r="AK87" s="197">
        <v>3.04</v>
      </c>
      <c r="AL87" s="197">
        <v>0</v>
      </c>
      <c r="AM87" s="197">
        <v>10.67</v>
      </c>
      <c r="AN87" s="197">
        <v>0</v>
      </c>
      <c r="AO87" s="197">
        <v>80.510000000000005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114.37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8.7899999999999991</v>
      </c>
      <c r="AJ88" s="197">
        <v>0</v>
      </c>
      <c r="AK88" s="197">
        <v>3.04</v>
      </c>
      <c r="AL88" s="197">
        <v>0</v>
      </c>
      <c r="AM88" s="197">
        <v>10.67</v>
      </c>
      <c r="AN88" s="197">
        <v>0</v>
      </c>
      <c r="AO88" s="197">
        <v>80.510000000000005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114.37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8.7899999999999991</v>
      </c>
      <c r="AJ89" s="197">
        <v>0</v>
      </c>
      <c r="AK89" s="197">
        <v>3.04</v>
      </c>
      <c r="AL89" s="197">
        <v>0</v>
      </c>
      <c r="AM89" s="197">
        <v>10.67</v>
      </c>
      <c r="AN89" s="197">
        <v>0</v>
      </c>
      <c r="AO89" s="197">
        <v>80.510000000000005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114.37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8.7899999999999991</v>
      </c>
      <c r="AJ90" s="197">
        <v>0</v>
      </c>
      <c r="AK90" s="197">
        <v>3.04</v>
      </c>
      <c r="AL90" s="197">
        <v>0</v>
      </c>
      <c r="AM90" s="197">
        <v>10.67</v>
      </c>
      <c r="AN90" s="197">
        <v>0</v>
      </c>
      <c r="AO90" s="197">
        <v>80.510000000000005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114.37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2</v>
      </c>
      <c r="AH91" s="197">
        <v>0</v>
      </c>
      <c r="AI91" s="197">
        <v>8.7899999999999991</v>
      </c>
      <c r="AJ91" s="197">
        <v>0</v>
      </c>
      <c r="AK91" s="197">
        <v>3.04</v>
      </c>
      <c r="AL91" s="197">
        <v>0</v>
      </c>
      <c r="AM91" s="197">
        <v>10.67</v>
      </c>
      <c r="AN91" s="197">
        <v>0</v>
      </c>
      <c r="AO91" s="197">
        <v>80.510000000000005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114.37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2</v>
      </c>
      <c r="AH92" s="197">
        <v>0</v>
      </c>
      <c r="AI92" s="197">
        <v>8.7899999999999991</v>
      </c>
      <c r="AJ92" s="197">
        <v>0</v>
      </c>
      <c r="AK92" s="197">
        <v>3.04</v>
      </c>
      <c r="AL92" s="197">
        <v>0</v>
      </c>
      <c r="AM92" s="197">
        <v>10.67</v>
      </c>
      <c r="AN92" s="197">
        <v>0</v>
      </c>
      <c r="AO92" s="197">
        <v>80.510000000000005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114.37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2</v>
      </c>
      <c r="AH93" s="197">
        <v>0</v>
      </c>
      <c r="AI93" s="197">
        <v>8.7899999999999991</v>
      </c>
      <c r="AJ93" s="197">
        <v>0</v>
      </c>
      <c r="AK93" s="197">
        <v>3.04</v>
      </c>
      <c r="AL93" s="197">
        <v>0</v>
      </c>
      <c r="AM93" s="197">
        <v>10.67</v>
      </c>
      <c r="AN93" s="197">
        <v>0</v>
      </c>
      <c r="AO93" s="197">
        <v>80.510000000000005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114.37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2</v>
      </c>
      <c r="AH94" s="197">
        <v>0</v>
      </c>
      <c r="AI94" s="197">
        <v>8.7899999999999991</v>
      </c>
      <c r="AJ94" s="197">
        <v>0</v>
      </c>
      <c r="AK94" s="197">
        <v>3.04</v>
      </c>
      <c r="AL94" s="197">
        <v>0</v>
      </c>
      <c r="AM94" s="197">
        <v>10.67</v>
      </c>
      <c r="AN94" s="197">
        <v>0</v>
      </c>
      <c r="AO94" s="197">
        <v>80.510000000000005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114.37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55.75</v>
      </c>
      <c r="AJ95" s="197">
        <v>0</v>
      </c>
      <c r="AK95" s="197">
        <v>3.04</v>
      </c>
      <c r="AL95" s="197">
        <v>0</v>
      </c>
      <c r="AM95" s="197">
        <v>10.67</v>
      </c>
      <c r="AN95" s="197">
        <v>0</v>
      </c>
      <c r="AO95" s="197">
        <v>80.510000000000005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114.37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55.75</v>
      </c>
      <c r="AJ96" s="197">
        <v>0</v>
      </c>
      <c r="AK96" s="197">
        <v>3.04</v>
      </c>
      <c r="AL96" s="197">
        <v>0</v>
      </c>
      <c r="AM96" s="197">
        <v>10.67</v>
      </c>
      <c r="AN96" s="197">
        <v>0</v>
      </c>
      <c r="AO96" s="197">
        <v>80.510000000000005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114.37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55.75</v>
      </c>
      <c r="AJ97" s="197">
        <v>0</v>
      </c>
      <c r="AK97" s="197">
        <v>3.04</v>
      </c>
      <c r="AL97" s="197">
        <v>0</v>
      </c>
      <c r="AM97" s="197">
        <v>10.67</v>
      </c>
      <c r="AN97" s="197">
        <v>0</v>
      </c>
      <c r="AO97" s="197">
        <v>80.510000000000005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114.37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55.75</v>
      </c>
      <c r="AJ98" s="197">
        <v>0</v>
      </c>
      <c r="AK98" s="197">
        <v>3.04</v>
      </c>
      <c r="AL98" s="197">
        <v>0</v>
      </c>
      <c r="AM98" s="197">
        <v>10.67</v>
      </c>
      <c r="AN98" s="197">
        <v>0</v>
      </c>
      <c r="AO98" s="197">
        <v>80.510000000000005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5.0412500000000089E-2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1.2029999999999999E-2</v>
      </c>
      <c r="AH99">
        <f t="shared" si="0"/>
        <v>0</v>
      </c>
      <c r="AI99">
        <f t="shared" si="0"/>
        <v>0.79869250000000114</v>
      </c>
      <c r="AJ99">
        <f t="shared" si="0"/>
        <v>0</v>
      </c>
      <c r="AK99">
        <f t="shared" si="0"/>
        <v>0.10708500000000014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13.76</v>
      </c>
      <c r="D3" s="197">
        <v>0</v>
      </c>
      <c r="E3" s="197">
        <v>0</v>
      </c>
      <c r="F3" s="197">
        <v>21.32</v>
      </c>
      <c r="G3" s="197">
        <v>0</v>
      </c>
      <c r="H3" s="197">
        <v>0</v>
      </c>
      <c r="I3" s="197">
        <v>27.91</v>
      </c>
      <c r="J3" s="197">
        <v>0</v>
      </c>
      <c r="K3" s="197">
        <v>7.42</v>
      </c>
      <c r="L3" s="197">
        <v>363.5</v>
      </c>
      <c r="M3" s="197">
        <v>1.1299999999999999</v>
      </c>
      <c r="N3" s="197">
        <v>1.45</v>
      </c>
      <c r="O3" s="197">
        <v>0</v>
      </c>
      <c r="P3" s="197">
        <v>14.98</v>
      </c>
      <c r="Q3" s="197">
        <v>4.7699999999999996</v>
      </c>
      <c r="R3" s="197">
        <v>6.59</v>
      </c>
      <c r="S3" s="197">
        <v>4.45</v>
      </c>
      <c r="T3" s="197">
        <v>0</v>
      </c>
      <c r="U3" s="197">
        <v>1.03</v>
      </c>
      <c r="V3" s="197">
        <v>0</v>
      </c>
      <c r="W3" s="197">
        <v>0</v>
      </c>
      <c r="X3" s="197">
        <v>30.26</v>
      </c>
      <c r="Y3" s="197">
        <v>9.15</v>
      </c>
      <c r="Z3" s="197">
        <v>44.62</v>
      </c>
      <c r="AA3" s="197">
        <v>20.95</v>
      </c>
      <c r="AB3" s="197">
        <v>0</v>
      </c>
      <c r="AC3" s="197">
        <v>9.92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35.479999999999997</v>
      </c>
      <c r="AJ3" s="197">
        <v>0</v>
      </c>
      <c r="AK3" s="197">
        <v>15.55</v>
      </c>
      <c r="AL3" s="197">
        <v>0</v>
      </c>
      <c r="AM3" s="197">
        <v>23.93</v>
      </c>
      <c r="AN3" s="197">
        <v>0</v>
      </c>
      <c r="AO3" s="197">
        <v>176.18</v>
      </c>
      <c r="AP3" s="197">
        <v>0</v>
      </c>
    </row>
    <row r="4" spans="1:42">
      <c r="A4" t="s">
        <v>46</v>
      </c>
      <c r="B4" s="197">
        <v>0</v>
      </c>
      <c r="C4" s="197">
        <v>13.76</v>
      </c>
      <c r="D4" s="197">
        <v>0</v>
      </c>
      <c r="E4" s="197">
        <v>0</v>
      </c>
      <c r="F4" s="197">
        <v>21.32</v>
      </c>
      <c r="G4" s="197">
        <v>0</v>
      </c>
      <c r="H4" s="197">
        <v>0</v>
      </c>
      <c r="I4" s="197">
        <v>27.91</v>
      </c>
      <c r="J4" s="197">
        <v>0</v>
      </c>
      <c r="K4" s="197">
        <v>7.42</v>
      </c>
      <c r="L4" s="197">
        <v>363.5</v>
      </c>
      <c r="M4" s="197">
        <v>1.1299999999999999</v>
      </c>
      <c r="N4" s="197">
        <v>1.45</v>
      </c>
      <c r="O4" s="197">
        <v>0</v>
      </c>
      <c r="P4" s="197">
        <v>22.3</v>
      </c>
      <c r="Q4" s="197">
        <v>4.7699999999999996</v>
      </c>
      <c r="R4" s="197">
        <v>6.59</v>
      </c>
      <c r="S4" s="197">
        <v>4.45</v>
      </c>
      <c r="T4" s="197">
        <v>0</v>
      </c>
      <c r="U4" s="197">
        <v>1.03</v>
      </c>
      <c r="V4" s="197">
        <v>0</v>
      </c>
      <c r="W4" s="197">
        <v>0</v>
      </c>
      <c r="X4" s="197">
        <v>30.86</v>
      </c>
      <c r="Y4" s="197">
        <v>9.15</v>
      </c>
      <c r="Z4" s="197">
        <v>44.62</v>
      </c>
      <c r="AA4" s="197">
        <v>20.95</v>
      </c>
      <c r="AB4" s="197">
        <v>0</v>
      </c>
      <c r="AC4" s="197">
        <v>9.92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35.479999999999997</v>
      </c>
      <c r="AJ4" s="197">
        <v>0</v>
      </c>
      <c r="AK4" s="197">
        <v>15.55</v>
      </c>
      <c r="AL4" s="197">
        <v>0</v>
      </c>
      <c r="AM4" s="197">
        <v>23.93</v>
      </c>
      <c r="AN4" s="197">
        <v>0</v>
      </c>
      <c r="AO4" s="197">
        <v>176.18</v>
      </c>
      <c r="AP4" s="197">
        <v>0</v>
      </c>
    </row>
    <row r="5" spans="1:42">
      <c r="A5" t="s">
        <v>47</v>
      </c>
      <c r="B5" s="197">
        <v>0</v>
      </c>
      <c r="C5" s="197">
        <v>13.76</v>
      </c>
      <c r="D5" s="197">
        <v>0</v>
      </c>
      <c r="E5" s="197">
        <v>0</v>
      </c>
      <c r="F5" s="197">
        <v>21.32</v>
      </c>
      <c r="G5" s="197">
        <v>0</v>
      </c>
      <c r="H5" s="197">
        <v>0</v>
      </c>
      <c r="I5" s="197">
        <v>27.91</v>
      </c>
      <c r="J5" s="197">
        <v>0</v>
      </c>
      <c r="K5" s="197">
        <v>7.42</v>
      </c>
      <c r="L5" s="197">
        <v>363.5</v>
      </c>
      <c r="M5" s="197">
        <v>1.1299999999999999</v>
      </c>
      <c r="N5" s="197">
        <v>1.45</v>
      </c>
      <c r="O5" s="197">
        <v>0</v>
      </c>
      <c r="P5" s="197">
        <v>22.3</v>
      </c>
      <c r="Q5" s="197">
        <v>4.7699999999999996</v>
      </c>
      <c r="R5" s="197">
        <v>6.49</v>
      </c>
      <c r="S5" s="197">
        <v>4.22</v>
      </c>
      <c r="T5" s="197">
        <v>0</v>
      </c>
      <c r="U5" s="197">
        <v>1.03</v>
      </c>
      <c r="V5" s="197">
        <v>0</v>
      </c>
      <c r="W5" s="197">
        <v>0</v>
      </c>
      <c r="X5" s="197">
        <v>30.86</v>
      </c>
      <c r="Y5" s="197">
        <v>9.15</v>
      </c>
      <c r="Z5" s="197">
        <v>44.62</v>
      </c>
      <c r="AA5" s="197">
        <v>20.95</v>
      </c>
      <c r="AB5" s="197">
        <v>0</v>
      </c>
      <c r="AC5" s="197">
        <v>9.92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35.479999999999997</v>
      </c>
      <c r="AJ5" s="197">
        <v>0</v>
      </c>
      <c r="AK5" s="197">
        <v>15.55</v>
      </c>
      <c r="AL5" s="197">
        <v>0</v>
      </c>
      <c r="AM5" s="197">
        <v>23.93</v>
      </c>
      <c r="AN5" s="197">
        <v>0</v>
      </c>
      <c r="AO5" s="197">
        <v>176.18</v>
      </c>
      <c r="AP5" s="197">
        <v>0</v>
      </c>
    </row>
    <row r="6" spans="1:42">
      <c r="A6" t="s">
        <v>48</v>
      </c>
      <c r="B6" s="197">
        <v>0</v>
      </c>
      <c r="C6" s="197">
        <v>13.76</v>
      </c>
      <c r="D6" s="197">
        <v>0</v>
      </c>
      <c r="E6" s="197">
        <v>0</v>
      </c>
      <c r="F6" s="197">
        <v>21.32</v>
      </c>
      <c r="G6" s="197">
        <v>0</v>
      </c>
      <c r="H6" s="197">
        <v>0</v>
      </c>
      <c r="I6" s="197">
        <v>27.91</v>
      </c>
      <c r="J6" s="197">
        <v>0</v>
      </c>
      <c r="K6" s="197">
        <v>7.42</v>
      </c>
      <c r="L6" s="197">
        <v>363.5</v>
      </c>
      <c r="M6" s="197">
        <v>1.1299999999999999</v>
      </c>
      <c r="N6" s="197">
        <v>1.44</v>
      </c>
      <c r="O6" s="197">
        <v>0</v>
      </c>
      <c r="P6" s="197">
        <v>22.3</v>
      </c>
      <c r="Q6" s="197">
        <v>4.7699999999999996</v>
      </c>
      <c r="R6" s="197">
        <v>6.49</v>
      </c>
      <c r="S6" s="197">
        <v>4.22</v>
      </c>
      <c r="T6" s="197">
        <v>0</v>
      </c>
      <c r="U6" s="197">
        <v>1.03</v>
      </c>
      <c r="V6" s="197">
        <v>0</v>
      </c>
      <c r="W6" s="197">
        <v>0</v>
      </c>
      <c r="X6" s="197">
        <v>30.86</v>
      </c>
      <c r="Y6" s="197">
        <v>9.15</v>
      </c>
      <c r="Z6" s="197">
        <v>44.62</v>
      </c>
      <c r="AA6" s="197">
        <v>20.95</v>
      </c>
      <c r="AB6" s="197">
        <v>0</v>
      </c>
      <c r="AC6" s="197">
        <v>9.92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35.479999999999997</v>
      </c>
      <c r="AJ6" s="197">
        <v>0</v>
      </c>
      <c r="AK6" s="197">
        <v>15.55</v>
      </c>
      <c r="AL6" s="197">
        <v>0</v>
      </c>
      <c r="AM6" s="197">
        <v>23.93</v>
      </c>
      <c r="AN6" s="197">
        <v>0</v>
      </c>
      <c r="AO6" s="197">
        <v>176.18</v>
      </c>
      <c r="AP6" s="197">
        <v>0</v>
      </c>
    </row>
    <row r="7" spans="1:42">
      <c r="A7" t="s">
        <v>49</v>
      </c>
      <c r="B7" s="197">
        <v>0</v>
      </c>
      <c r="C7" s="197">
        <v>13.76</v>
      </c>
      <c r="D7" s="197">
        <v>0</v>
      </c>
      <c r="E7" s="197">
        <v>0</v>
      </c>
      <c r="F7" s="197">
        <v>21.32</v>
      </c>
      <c r="G7" s="197">
        <v>0</v>
      </c>
      <c r="H7" s="197">
        <v>0</v>
      </c>
      <c r="I7" s="197">
        <v>27.91</v>
      </c>
      <c r="J7" s="197">
        <v>0</v>
      </c>
      <c r="K7" s="197">
        <v>7.42</v>
      </c>
      <c r="L7" s="197">
        <v>363.5</v>
      </c>
      <c r="M7" s="197">
        <v>1.1299999999999999</v>
      </c>
      <c r="N7" s="197">
        <v>1.45</v>
      </c>
      <c r="O7" s="197">
        <v>0</v>
      </c>
      <c r="P7" s="197">
        <v>22.3</v>
      </c>
      <c r="Q7" s="197">
        <v>4.7699999999999996</v>
      </c>
      <c r="R7" s="197">
        <v>6.49</v>
      </c>
      <c r="S7" s="197">
        <v>4.22</v>
      </c>
      <c r="T7" s="197">
        <v>0</v>
      </c>
      <c r="U7" s="197">
        <v>1.03</v>
      </c>
      <c r="V7" s="197">
        <v>0</v>
      </c>
      <c r="W7" s="197">
        <v>0</v>
      </c>
      <c r="X7" s="197">
        <v>30.86</v>
      </c>
      <c r="Y7" s="197">
        <v>9.15</v>
      </c>
      <c r="Z7" s="197">
        <v>44.62</v>
      </c>
      <c r="AA7" s="197">
        <v>20.95</v>
      </c>
      <c r="AB7" s="197">
        <v>0</v>
      </c>
      <c r="AC7" s="197">
        <v>9.92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35.479999999999997</v>
      </c>
      <c r="AJ7" s="197">
        <v>0</v>
      </c>
      <c r="AK7" s="197">
        <v>15.55</v>
      </c>
      <c r="AL7" s="197">
        <v>0</v>
      </c>
      <c r="AM7" s="197">
        <v>23.93</v>
      </c>
      <c r="AN7" s="197">
        <v>0</v>
      </c>
      <c r="AO7" s="197">
        <v>176.18</v>
      </c>
      <c r="AP7" s="197">
        <v>0</v>
      </c>
    </row>
    <row r="8" spans="1:42">
      <c r="A8" t="s">
        <v>50</v>
      </c>
      <c r="B8" s="197">
        <v>0</v>
      </c>
      <c r="C8" s="197">
        <v>13.76</v>
      </c>
      <c r="D8" s="197">
        <v>0</v>
      </c>
      <c r="E8" s="197">
        <v>0</v>
      </c>
      <c r="F8" s="197">
        <v>21.32</v>
      </c>
      <c r="G8" s="197">
        <v>0</v>
      </c>
      <c r="H8" s="197">
        <v>0</v>
      </c>
      <c r="I8" s="197">
        <v>27.91</v>
      </c>
      <c r="J8" s="197">
        <v>0</v>
      </c>
      <c r="K8" s="197">
        <v>7.42</v>
      </c>
      <c r="L8" s="197">
        <v>363.5</v>
      </c>
      <c r="M8" s="197">
        <v>1.1299999999999999</v>
      </c>
      <c r="N8" s="197">
        <v>1.45</v>
      </c>
      <c r="O8" s="197">
        <v>0</v>
      </c>
      <c r="P8" s="197">
        <v>22.3</v>
      </c>
      <c r="Q8" s="197">
        <v>4.7699999999999996</v>
      </c>
      <c r="R8" s="197">
        <v>6.49</v>
      </c>
      <c r="S8" s="197">
        <v>4.22</v>
      </c>
      <c r="T8" s="197">
        <v>0</v>
      </c>
      <c r="U8" s="197">
        <v>1.03</v>
      </c>
      <c r="V8" s="197">
        <v>0</v>
      </c>
      <c r="W8" s="197">
        <v>0</v>
      </c>
      <c r="X8" s="197">
        <v>30.86</v>
      </c>
      <c r="Y8" s="197">
        <v>9.15</v>
      </c>
      <c r="Z8" s="197">
        <v>44.62</v>
      </c>
      <c r="AA8" s="197">
        <v>20.95</v>
      </c>
      <c r="AB8" s="197">
        <v>0</v>
      </c>
      <c r="AC8" s="197">
        <v>9.92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35.479999999999997</v>
      </c>
      <c r="AJ8" s="197">
        <v>0</v>
      </c>
      <c r="AK8" s="197">
        <v>15.55</v>
      </c>
      <c r="AL8" s="197">
        <v>0</v>
      </c>
      <c r="AM8" s="197">
        <v>23.93</v>
      </c>
      <c r="AN8" s="197">
        <v>0</v>
      </c>
      <c r="AO8" s="197">
        <v>176.18</v>
      </c>
      <c r="AP8" s="197">
        <v>0</v>
      </c>
    </row>
    <row r="9" spans="1:42">
      <c r="A9" t="s">
        <v>51</v>
      </c>
      <c r="B9" s="197">
        <v>0</v>
      </c>
      <c r="C9" s="197">
        <v>13.76</v>
      </c>
      <c r="D9" s="197">
        <v>0</v>
      </c>
      <c r="E9" s="197">
        <v>0</v>
      </c>
      <c r="F9" s="197">
        <v>21.32</v>
      </c>
      <c r="G9" s="197">
        <v>0</v>
      </c>
      <c r="H9" s="197">
        <v>0</v>
      </c>
      <c r="I9" s="197">
        <v>27.91</v>
      </c>
      <c r="J9" s="197">
        <v>0</v>
      </c>
      <c r="K9" s="197">
        <v>7.42</v>
      </c>
      <c r="L9" s="197">
        <v>363.5</v>
      </c>
      <c r="M9" s="197">
        <v>1.1299999999999999</v>
      </c>
      <c r="N9" s="197">
        <v>1.45</v>
      </c>
      <c r="O9" s="197">
        <v>0</v>
      </c>
      <c r="P9" s="197">
        <v>22.3</v>
      </c>
      <c r="Q9" s="197">
        <v>4.7699999999999996</v>
      </c>
      <c r="R9" s="197">
        <v>6.49</v>
      </c>
      <c r="S9" s="197">
        <v>4.22</v>
      </c>
      <c r="T9" s="197">
        <v>0</v>
      </c>
      <c r="U9" s="197">
        <v>1.03</v>
      </c>
      <c r="V9" s="197">
        <v>0</v>
      </c>
      <c r="W9" s="197">
        <v>0</v>
      </c>
      <c r="X9" s="197">
        <v>30.86</v>
      </c>
      <c r="Y9" s="197">
        <v>9.15</v>
      </c>
      <c r="Z9" s="197">
        <v>44.61</v>
      </c>
      <c r="AA9" s="197">
        <v>20.95</v>
      </c>
      <c r="AB9" s="197">
        <v>0</v>
      </c>
      <c r="AC9" s="197">
        <v>9.92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35.479999999999997</v>
      </c>
      <c r="AJ9" s="197">
        <v>0</v>
      </c>
      <c r="AK9" s="197">
        <v>15.55</v>
      </c>
      <c r="AL9" s="197">
        <v>0</v>
      </c>
      <c r="AM9" s="197">
        <v>23.93</v>
      </c>
      <c r="AN9" s="197">
        <v>0</v>
      </c>
      <c r="AO9" s="197">
        <v>176.18</v>
      </c>
      <c r="AP9" s="197">
        <v>0</v>
      </c>
    </row>
    <row r="10" spans="1:42">
      <c r="A10" t="s">
        <v>52</v>
      </c>
      <c r="B10" s="197">
        <v>0</v>
      </c>
      <c r="C10" s="197">
        <v>13.76</v>
      </c>
      <c r="D10" s="197">
        <v>0</v>
      </c>
      <c r="E10" s="197">
        <v>0</v>
      </c>
      <c r="F10" s="197">
        <v>21.32</v>
      </c>
      <c r="G10" s="197">
        <v>0</v>
      </c>
      <c r="H10" s="197">
        <v>0</v>
      </c>
      <c r="I10" s="197">
        <v>27.91</v>
      </c>
      <c r="J10" s="197">
        <v>0</v>
      </c>
      <c r="K10" s="197">
        <v>7.42</v>
      </c>
      <c r="L10" s="197">
        <v>363.5</v>
      </c>
      <c r="M10" s="197">
        <v>1.1299999999999999</v>
      </c>
      <c r="N10" s="197">
        <v>1.45</v>
      </c>
      <c r="O10" s="197">
        <v>0</v>
      </c>
      <c r="P10" s="197">
        <v>22.3</v>
      </c>
      <c r="Q10" s="197">
        <v>4.7699999999999996</v>
      </c>
      <c r="R10" s="197">
        <v>6.49</v>
      </c>
      <c r="S10" s="197">
        <v>4.22</v>
      </c>
      <c r="T10" s="197">
        <v>0</v>
      </c>
      <c r="U10" s="197">
        <v>1.03</v>
      </c>
      <c r="V10" s="197">
        <v>0</v>
      </c>
      <c r="W10" s="197">
        <v>0</v>
      </c>
      <c r="X10" s="197">
        <v>30.86</v>
      </c>
      <c r="Y10" s="197">
        <v>9.15</v>
      </c>
      <c r="Z10" s="197">
        <v>44.61</v>
      </c>
      <c r="AA10" s="197">
        <v>20.95</v>
      </c>
      <c r="AB10" s="197">
        <v>0</v>
      </c>
      <c r="AC10" s="197">
        <v>9.92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35.479999999999997</v>
      </c>
      <c r="AJ10" s="197">
        <v>0</v>
      </c>
      <c r="AK10" s="197">
        <v>15.55</v>
      </c>
      <c r="AL10" s="197">
        <v>0</v>
      </c>
      <c r="AM10" s="197">
        <v>23.93</v>
      </c>
      <c r="AN10" s="197">
        <v>0</v>
      </c>
      <c r="AO10" s="197">
        <v>176.18</v>
      </c>
      <c r="AP10" s="197">
        <v>0</v>
      </c>
    </row>
    <row r="11" spans="1:42">
      <c r="A11" t="s">
        <v>53</v>
      </c>
      <c r="B11" s="197">
        <v>0</v>
      </c>
      <c r="C11" s="197">
        <v>13.76</v>
      </c>
      <c r="D11" s="197">
        <v>0</v>
      </c>
      <c r="E11" s="197">
        <v>0</v>
      </c>
      <c r="F11" s="197">
        <v>21.32</v>
      </c>
      <c r="G11" s="197">
        <v>0</v>
      </c>
      <c r="H11" s="197">
        <v>0</v>
      </c>
      <c r="I11" s="197">
        <v>27.91</v>
      </c>
      <c r="J11" s="197">
        <v>0</v>
      </c>
      <c r="K11" s="197">
        <v>7.42</v>
      </c>
      <c r="L11" s="197">
        <v>363.5</v>
      </c>
      <c r="M11" s="197">
        <v>1.1299999999999999</v>
      </c>
      <c r="N11" s="197">
        <v>1.45</v>
      </c>
      <c r="O11" s="197">
        <v>0</v>
      </c>
      <c r="P11" s="197">
        <v>22.3</v>
      </c>
      <c r="Q11" s="197">
        <v>4.7699999999999996</v>
      </c>
      <c r="R11" s="197">
        <v>6.36</v>
      </c>
      <c r="S11" s="197">
        <v>4.04</v>
      </c>
      <c r="T11" s="197">
        <v>0</v>
      </c>
      <c r="U11" s="197">
        <v>1.03</v>
      </c>
      <c r="V11" s="197">
        <v>0</v>
      </c>
      <c r="W11" s="197">
        <v>0</v>
      </c>
      <c r="X11" s="197">
        <v>30.86</v>
      </c>
      <c r="Y11" s="197">
        <v>9.15</v>
      </c>
      <c r="Z11" s="197">
        <v>44.61</v>
      </c>
      <c r="AA11" s="197">
        <v>20.95</v>
      </c>
      <c r="AB11" s="197">
        <v>0</v>
      </c>
      <c r="AC11" s="197">
        <v>9.92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35.479999999999997</v>
      </c>
      <c r="AJ11" s="197">
        <v>0</v>
      </c>
      <c r="AK11" s="197">
        <v>15.55</v>
      </c>
      <c r="AL11" s="197">
        <v>0</v>
      </c>
      <c r="AM11" s="197">
        <v>23.93</v>
      </c>
      <c r="AN11" s="197">
        <v>0</v>
      </c>
      <c r="AO11" s="197">
        <v>176.18</v>
      </c>
      <c r="AP11" s="197">
        <v>0</v>
      </c>
    </row>
    <row r="12" spans="1:42">
      <c r="A12" t="s">
        <v>54</v>
      </c>
      <c r="B12" s="197">
        <v>0</v>
      </c>
      <c r="C12" s="197">
        <v>13.76</v>
      </c>
      <c r="D12" s="197">
        <v>0</v>
      </c>
      <c r="E12" s="197">
        <v>0</v>
      </c>
      <c r="F12" s="197">
        <v>21.32</v>
      </c>
      <c r="G12" s="197">
        <v>0</v>
      </c>
      <c r="H12" s="197">
        <v>0</v>
      </c>
      <c r="I12" s="197">
        <v>27.91</v>
      </c>
      <c r="J12" s="197">
        <v>0</v>
      </c>
      <c r="K12" s="197">
        <v>7.42</v>
      </c>
      <c r="L12" s="197">
        <v>363.5</v>
      </c>
      <c r="M12" s="197">
        <v>1.1299999999999999</v>
      </c>
      <c r="N12" s="197">
        <v>1.45</v>
      </c>
      <c r="O12" s="197">
        <v>0</v>
      </c>
      <c r="P12" s="197">
        <v>22.3</v>
      </c>
      <c r="Q12" s="197">
        <v>4.7699999999999996</v>
      </c>
      <c r="R12" s="197">
        <v>6.36</v>
      </c>
      <c r="S12" s="197">
        <v>4.04</v>
      </c>
      <c r="T12" s="197">
        <v>0</v>
      </c>
      <c r="U12" s="197">
        <v>1.03</v>
      </c>
      <c r="V12" s="197">
        <v>0</v>
      </c>
      <c r="W12" s="197">
        <v>0</v>
      </c>
      <c r="X12" s="197">
        <v>30.86</v>
      </c>
      <c r="Y12" s="197">
        <v>9.15</v>
      </c>
      <c r="Z12" s="197">
        <v>44.61</v>
      </c>
      <c r="AA12" s="197">
        <v>20.95</v>
      </c>
      <c r="AB12" s="197">
        <v>0</v>
      </c>
      <c r="AC12" s="197">
        <v>9.92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35.479999999999997</v>
      </c>
      <c r="AJ12" s="197">
        <v>0</v>
      </c>
      <c r="AK12" s="197">
        <v>15.55</v>
      </c>
      <c r="AL12" s="197">
        <v>0</v>
      </c>
      <c r="AM12" s="197">
        <v>23.93</v>
      </c>
      <c r="AN12" s="197">
        <v>0</v>
      </c>
      <c r="AO12" s="197">
        <v>176.18</v>
      </c>
      <c r="AP12" s="197">
        <v>0</v>
      </c>
    </row>
    <row r="13" spans="1:42">
      <c r="A13" t="s">
        <v>55</v>
      </c>
      <c r="B13" s="197">
        <v>0</v>
      </c>
      <c r="C13" s="197">
        <v>13.76</v>
      </c>
      <c r="D13" s="197">
        <v>0</v>
      </c>
      <c r="E13" s="197">
        <v>0</v>
      </c>
      <c r="F13" s="197">
        <v>21.32</v>
      </c>
      <c r="G13" s="197">
        <v>0</v>
      </c>
      <c r="H13" s="197">
        <v>0</v>
      </c>
      <c r="I13" s="197">
        <v>27.91</v>
      </c>
      <c r="J13" s="197">
        <v>0</v>
      </c>
      <c r="K13" s="197">
        <v>7.42</v>
      </c>
      <c r="L13" s="197">
        <v>363.5</v>
      </c>
      <c r="M13" s="197">
        <v>1.1299999999999999</v>
      </c>
      <c r="N13" s="197">
        <v>1.45</v>
      </c>
      <c r="O13" s="197">
        <v>0</v>
      </c>
      <c r="P13" s="197">
        <v>22.3</v>
      </c>
      <c r="Q13" s="197">
        <v>4.7699999999999996</v>
      </c>
      <c r="R13" s="197">
        <v>6.36</v>
      </c>
      <c r="S13" s="197">
        <v>4.04</v>
      </c>
      <c r="T13" s="197">
        <v>0</v>
      </c>
      <c r="U13" s="197">
        <v>1.03</v>
      </c>
      <c r="V13" s="197">
        <v>0</v>
      </c>
      <c r="W13" s="197">
        <v>0</v>
      </c>
      <c r="X13" s="197">
        <v>30.86</v>
      </c>
      <c r="Y13" s="197">
        <v>9.15</v>
      </c>
      <c r="Z13" s="197">
        <v>44.61</v>
      </c>
      <c r="AA13" s="197">
        <v>20.95</v>
      </c>
      <c r="AB13" s="197">
        <v>0</v>
      </c>
      <c r="AC13" s="197">
        <v>9.92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35.479999999999997</v>
      </c>
      <c r="AJ13" s="197">
        <v>0</v>
      </c>
      <c r="AK13" s="197">
        <v>15.55</v>
      </c>
      <c r="AL13" s="197">
        <v>0</v>
      </c>
      <c r="AM13" s="197">
        <v>23.93</v>
      </c>
      <c r="AN13" s="197">
        <v>0</v>
      </c>
      <c r="AO13" s="197">
        <v>176.18</v>
      </c>
      <c r="AP13" s="197">
        <v>0</v>
      </c>
    </row>
    <row r="14" spans="1:42">
      <c r="A14" t="s">
        <v>56</v>
      </c>
      <c r="B14" s="197">
        <v>0</v>
      </c>
      <c r="C14" s="197">
        <v>13.69</v>
      </c>
      <c r="D14" s="197">
        <v>0</v>
      </c>
      <c r="E14" s="197">
        <v>0</v>
      </c>
      <c r="F14" s="197">
        <v>21.32</v>
      </c>
      <c r="G14" s="197">
        <v>0</v>
      </c>
      <c r="H14" s="197">
        <v>0</v>
      </c>
      <c r="I14" s="197">
        <v>27.91</v>
      </c>
      <c r="J14" s="197">
        <v>0</v>
      </c>
      <c r="K14" s="197">
        <v>7.42</v>
      </c>
      <c r="L14" s="197">
        <v>363.5</v>
      </c>
      <c r="M14" s="197">
        <v>1.1299999999999999</v>
      </c>
      <c r="N14" s="197">
        <v>1.45</v>
      </c>
      <c r="O14" s="197">
        <v>0</v>
      </c>
      <c r="P14" s="197">
        <v>22.3</v>
      </c>
      <c r="Q14" s="197">
        <v>4.7699999999999996</v>
      </c>
      <c r="R14" s="197">
        <v>6.36</v>
      </c>
      <c r="S14" s="197">
        <v>4.04</v>
      </c>
      <c r="T14" s="197">
        <v>0</v>
      </c>
      <c r="U14" s="197">
        <v>1.03</v>
      </c>
      <c r="V14" s="197">
        <v>0</v>
      </c>
      <c r="W14" s="197">
        <v>0</v>
      </c>
      <c r="X14" s="197">
        <v>30.86</v>
      </c>
      <c r="Y14" s="197">
        <v>9.15</v>
      </c>
      <c r="Z14" s="197">
        <v>44.61</v>
      </c>
      <c r="AA14" s="197">
        <v>20.95</v>
      </c>
      <c r="AB14" s="197">
        <v>0</v>
      </c>
      <c r="AC14" s="197">
        <v>9.92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35.479999999999997</v>
      </c>
      <c r="AJ14" s="197">
        <v>0</v>
      </c>
      <c r="AK14" s="197">
        <v>15.55</v>
      </c>
      <c r="AL14" s="197">
        <v>0</v>
      </c>
      <c r="AM14" s="197">
        <v>23.93</v>
      </c>
      <c r="AN14" s="197">
        <v>0</v>
      </c>
      <c r="AO14" s="197">
        <v>176.18</v>
      </c>
      <c r="AP14" s="197">
        <v>0</v>
      </c>
    </row>
    <row r="15" spans="1:42">
      <c r="A15" t="s">
        <v>57</v>
      </c>
      <c r="B15" s="197">
        <v>0</v>
      </c>
      <c r="C15" s="197">
        <v>13.69</v>
      </c>
      <c r="D15" s="197">
        <v>0</v>
      </c>
      <c r="E15" s="197">
        <v>0</v>
      </c>
      <c r="F15" s="197">
        <v>21.32</v>
      </c>
      <c r="G15" s="197">
        <v>0</v>
      </c>
      <c r="H15" s="197">
        <v>0</v>
      </c>
      <c r="I15" s="197">
        <v>27.91</v>
      </c>
      <c r="J15" s="197">
        <v>0</v>
      </c>
      <c r="K15" s="197">
        <v>7.42</v>
      </c>
      <c r="L15" s="197">
        <v>363.5</v>
      </c>
      <c r="M15" s="197">
        <v>1.1299999999999999</v>
      </c>
      <c r="N15" s="197">
        <v>1.45</v>
      </c>
      <c r="O15" s="197">
        <v>0</v>
      </c>
      <c r="P15" s="197">
        <v>22.3</v>
      </c>
      <c r="Q15" s="197">
        <v>4.7699999999999996</v>
      </c>
      <c r="R15" s="197">
        <v>6.45</v>
      </c>
      <c r="S15" s="197">
        <v>4.24</v>
      </c>
      <c r="T15" s="197">
        <v>0</v>
      </c>
      <c r="U15" s="197">
        <v>1.03</v>
      </c>
      <c r="V15" s="197">
        <v>0</v>
      </c>
      <c r="W15" s="197">
        <v>0</v>
      </c>
      <c r="X15" s="197">
        <v>30.86</v>
      </c>
      <c r="Y15" s="197">
        <v>9.15</v>
      </c>
      <c r="Z15" s="197">
        <v>44.61</v>
      </c>
      <c r="AA15" s="197">
        <v>20.95</v>
      </c>
      <c r="AB15" s="197">
        <v>0</v>
      </c>
      <c r="AC15" s="197">
        <v>9.92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35.479999999999997</v>
      </c>
      <c r="AJ15" s="197">
        <v>0</v>
      </c>
      <c r="AK15" s="197">
        <v>18.05</v>
      </c>
      <c r="AL15" s="197">
        <v>0</v>
      </c>
      <c r="AM15" s="197">
        <v>23.93</v>
      </c>
      <c r="AN15" s="197">
        <v>0</v>
      </c>
      <c r="AO15" s="197">
        <v>176.18</v>
      </c>
      <c r="AP15" s="197">
        <v>0</v>
      </c>
    </row>
    <row r="16" spans="1:42">
      <c r="A16" t="s">
        <v>58</v>
      </c>
      <c r="B16" s="197">
        <v>0</v>
      </c>
      <c r="C16" s="197">
        <v>13.69</v>
      </c>
      <c r="D16" s="197">
        <v>0</v>
      </c>
      <c r="E16" s="197">
        <v>0</v>
      </c>
      <c r="F16" s="197">
        <v>21.32</v>
      </c>
      <c r="G16" s="197">
        <v>0</v>
      </c>
      <c r="H16" s="197">
        <v>0</v>
      </c>
      <c r="I16" s="197">
        <v>27.91</v>
      </c>
      <c r="J16" s="197">
        <v>0</v>
      </c>
      <c r="K16" s="197">
        <v>7.42</v>
      </c>
      <c r="L16" s="197">
        <v>363.5</v>
      </c>
      <c r="M16" s="197">
        <v>1.1299999999999999</v>
      </c>
      <c r="N16" s="197">
        <v>1.45</v>
      </c>
      <c r="O16" s="197">
        <v>0</v>
      </c>
      <c r="P16" s="197">
        <v>22.3</v>
      </c>
      <c r="Q16" s="197">
        <v>4.7699999999999996</v>
      </c>
      <c r="R16" s="197">
        <v>6.45</v>
      </c>
      <c r="S16" s="197">
        <v>4.24</v>
      </c>
      <c r="T16" s="197">
        <v>0</v>
      </c>
      <c r="U16" s="197">
        <v>1.03</v>
      </c>
      <c r="V16" s="197">
        <v>0</v>
      </c>
      <c r="W16" s="197">
        <v>0</v>
      </c>
      <c r="X16" s="197">
        <v>30.86</v>
      </c>
      <c r="Y16" s="197">
        <v>9.15</v>
      </c>
      <c r="Z16" s="197">
        <v>44.61</v>
      </c>
      <c r="AA16" s="197">
        <v>20.95</v>
      </c>
      <c r="AB16" s="197">
        <v>0</v>
      </c>
      <c r="AC16" s="197">
        <v>9.92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35.479999999999997</v>
      </c>
      <c r="AJ16" s="197">
        <v>0</v>
      </c>
      <c r="AK16" s="197">
        <v>18.05</v>
      </c>
      <c r="AL16" s="197">
        <v>0</v>
      </c>
      <c r="AM16" s="197">
        <v>23.93</v>
      </c>
      <c r="AN16" s="197">
        <v>0</v>
      </c>
      <c r="AO16" s="197">
        <v>176.18</v>
      </c>
      <c r="AP16" s="197">
        <v>0</v>
      </c>
    </row>
    <row r="17" spans="1:42">
      <c r="A17" t="s">
        <v>59</v>
      </c>
      <c r="B17" s="197">
        <v>0</v>
      </c>
      <c r="C17" s="197">
        <v>13.69</v>
      </c>
      <c r="D17" s="197">
        <v>0</v>
      </c>
      <c r="E17" s="197">
        <v>0</v>
      </c>
      <c r="F17" s="197">
        <v>21.32</v>
      </c>
      <c r="G17" s="197">
        <v>0</v>
      </c>
      <c r="H17" s="197">
        <v>0</v>
      </c>
      <c r="I17" s="197">
        <v>27.91</v>
      </c>
      <c r="J17" s="197">
        <v>0</v>
      </c>
      <c r="K17" s="197">
        <v>7.42</v>
      </c>
      <c r="L17" s="197">
        <v>363.5</v>
      </c>
      <c r="M17" s="197">
        <v>1.1299999999999999</v>
      </c>
      <c r="N17" s="197">
        <v>1.45</v>
      </c>
      <c r="O17" s="197">
        <v>0</v>
      </c>
      <c r="P17" s="197">
        <v>22.3</v>
      </c>
      <c r="Q17" s="197">
        <v>4.7699999999999996</v>
      </c>
      <c r="R17" s="197">
        <v>6.59</v>
      </c>
      <c r="S17" s="197">
        <v>4.45</v>
      </c>
      <c r="T17" s="197">
        <v>0</v>
      </c>
      <c r="U17" s="197">
        <v>1.03</v>
      </c>
      <c r="V17" s="197">
        <v>0</v>
      </c>
      <c r="W17" s="197">
        <v>0</v>
      </c>
      <c r="X17" s="197">
        <v>30.44</v>
      </c>
      <c r="Y17" s="197">
        <v>9.15</v>
      </c>
      <c r="Z17" s="197">
        <v>44.61</v>
      </c>
      <c r="AA17" s="197">
        <v>20.95</v>
      </c>
      <c r="AB17" s="197">
        <v>0</v>
      </c>
      <c r="AC17" s="197">
        <v>9.92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35.479999999999997</v>
      </c>
      <c r="AJ17" s="197">
        <v>0</v>
      </c>
      <c r="AK17" s="197">
        <v>18.05</v>
      </c>
      <c r="AL17" s="197">
        <v>0</v>
      </c>
      <c r="AM17" s="197">
        <v>23.93</v>
      </c>
      <c r="AN17" s="197">
        <v>0</v>
      </c>
      <c r="AO17" s="197">
        <v>176.18</v>
      </c>
      <c r="AP17" s="197">
        <v>0</v>
      </c>
    </row>
    <row r="18" spans="1:42">
      <c r="A18" t="s">
        <v>60</v>
      </c>
      <c r="B18" s="197">
        <v>0</v>
      </c>
      <c r="C18" s="197">
        <v>13.69</v>
      </c>
      <c r="D18" s="197">
        <v>0</v>
      </c>
      <c r="E18" s="197">
        <v>0</v>
      </c>
      <c r="F18" s="197">
        <v>21.32</v>
      </c>
      <c r="G18" s="197">
        <v>0</v>
      </c>
      <c r="H18" s="197">
        <v>0</v>
      </c>
      <c r="I18" s="197">
        <v>27.91</v>
      </c>
      <c r="J18" s="197">
        <v>0</v>
      </c>
      <c r="K18" s="197">
        <v>7.42</v>
      </c>
      <c r="L18" s="197">
        <v>363.5</v>
      </c>
      <c r="M18" s="197">
        <v>1.1299999999999999</v>
      </c>
      <c r="N18" s="197">
        <v>1.45</v>
      </c>
      <c r="O18" s="197">
        <v>0</v>
      </c>
      <c r="P18" s="197">
        <v>22.3</v>
      </c>
      <c r="Q18" s="197">
        <v>4.7699999999999996</v>
      </c>
      <c r="R18" s="197">
        <v>6.49</v>
      </c>
      <c r="S18" s="197">
        <v>4.45</v>
      </c>
      <c r="T18" s="197">
        <v>0</v>
      </c>
      <c r="U18" s="197">
        <v>1.03</v>
      </c>
      <c r="V18" s="197">
        <v>0</v>
      </c>
      <c r="W18" s="197">
        <v>0</v>
      </c>
      <c r="X18" s="197">
        <v>30.44</v>
      </c>
      <c r="Y18" s="197">
        <v>9.15</v>
      </c>
      <c r="Z18" s="197">
        <v>44.61</v>
      </c>
      <c r="AA18" s="197">
        <v>20.95</v>
      </c>
      <c r="AB18" s="197">
        <v>0</v>
      </c>
      <c r="AC18" s="197">
        <v>9.92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35.479999999999997</v>
      </c>
      <c r="AJ18" s="197">
        <v>0</v>
      </c>
      <c r="AK18" s="197">
        <v>18.05</v>
      </c>
      <c r="AL18" s="197">
        <v>0</v>
      </c>
      <c r="AM18" s="197">
        <v>23.93</v>
      </c>
      <c r="AN18" s="197">
        <v>0</v>
      </c>
      <c r="AO18" s="197">
        <v>176.18</v>
      </c>
      <c r="AP18" s="197">
        <v>0</v>
      </c>
    </row>
    <row r="19" spans="1:42">
      <c r="A19" t="s">
        <v>61</v>
      </c>
      <c r="B19" s="197">
        <v>0</v>
      </c>
      <c r="C19" s="197">
        <v>13.69</v>
      </c>
      <c r="D19" s="197">
        <v>0</v>
      </c>
      <c r="E19" s="197">
        <v>0</v>
      </c>
      <c r="F19" s="197">
        <v>21.32</v>
      </c>
      <c r="G19" s="197">
        <v>0</v>
      </c>
      <c r="H19" s="197">
        <v>0</v>
      </c>
      <c r="I19" s="197">
        <v>27.91</v>
      </c>
      <c r="J19" s="197">
        <v>0</v>
      </c>
      <c r="K19" s="197">
        <v>7.41</v>
      </c>
      <c r="L19" s="197">
        <v>363.5</v>
      </c>
      <c r="M19" s="197">
        <v>1.1299999999999999</v>
      </c>
      <c r="N19" s="197">
        <v>1.45</v>
      </c>
      <c r="O19" s="197">
        <v>0</v>
      </c>
      <c r="P19" s="197">
        <v>22.3</v>
      </c>
      <c r="Q19" s="197">
        <v>4.7699999999999996</v>
      </c>
      <c r="R19" s="197">
        <v>6.49</v>
      </c>
      <c r="S19" s="197">
        <v>4.22</v>
      </c>
      <c r="T19" s="197">
        <v>0</v>
      </c>
      <c r="U19" s="197">
        <v>1.03</v>
      </c>
      <c r="V19" s="197">
        <v>0</v>
      </c>
      <c r="W19" s="197">
        <v>0</v>
      </c>
      <c r="X19" s="197">
        <v>30.26</v>
      </c>
      <c r="Y19" s="197">
        <v>9.15</v>
      </c>
      <c r="Z19" s="197">
        <v>44.61</v>
      </c>
      <c r="AA19" s="197">
        <v>20.95</v>
      </c>
      <c r="AB19" s="197">
        <v>0</v>
      </c>
      <c r="AC19" s="197">
        <v>9.92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35.479999999999997</v>
      </c>
      <c r="AJ19" s="197">
        <v>0</v>
      </c>
      <c r="AK19" s="197">
        <v>19.600000000000001</v>
      </c>
      <c r="AL19" s="197">
        <v>0</v>
      </c>
      <c r="AM19" s="197">
        <v>23.93</v>
      </c>
      <c r="AN19" s="197">
        <v>0</v>
      </c>
      <c r="AO19" s="197">
        <v>176.18</v>
      </c>
      <c r="AP19" s="197">
        <v>0</v>
      </c>
    </row>
    <row r="20" spans="1:42">
      <c r="A20" t="s">
        <v>62</v>
      </c>
      <c r="B20" s="197">
        <v>0</v>
      </c>
      <c r="C20" s="197">
        <v>13.69</v>
      </c>
      <c r="D20" s="197">
        <v>0</v>
      </c>
      <c r="E20" s="197">
        <v>0</v>
      </c>
      <c r="F20" s="197">
        <v>21.32</v>
      </c>
      <c r="G20" s="197">
        <v>0</v>
      </c>
      <c r="H20" s="197">
        <v>0</v>
      </c>
      <c r="I20" s="197">
        <v>27.91</v>
      </c>
      <c r="J20" s="197">
        <v>0</v>
      </c>
      <c r="K20" s="197">
        <v>7.41</v>
      </c>
      <c r="L20" s="197">
        <v>363.5</v>
      </c>
      <c r="M20" s="197">
        <v>1.1299999999999999</v>
      </c>
      <c r="N20" s="197">
        <v>1.45</v>
      </c>
      <c r="O20" s="197">
        <v>0</v>
      </c>
      <c r="P20" s="197">
        <v>22.3</v>
      </c>
      <c r="Q20" s="197">
        <v>4.7699999999999996</v>
      </c>
      <c r="R20" s="197">
        <v>6.49</v>
      </c>
      <c r="S20" s="197">
        <v>4.22</v>
      </c>
      <c r="T20" s="197">
        <v>0</v>
      </c>
      <c r="U20" s="197">
        <v>1.03</v>
      </c>
      <c r="V20" s="197">
        <v>0</v>
      </c>
      <c r="W20" s="197">
        <v>0</v>
      </c>
      <c r="X20" s="197">
        <v>30.26</v>
      </c>
      <c r="Y20" s="197">
        <v>9.15</v>
      </c>
      <c r="Z20" s="197">
        <v>44.61</v>
      </c>
      <c r="AA20" s="197">
        <v>20.95</v>
      </c>
      <c r="AB20" s="197">
        <v>0</v>
      </c>
      <c r="AC20" s="197">
        <v>9.92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35.479999999999997</v>
      </c>
      <c r="AJ20" s="197">
        <v>0</v>
      </c>
      <c r="AK20" s="197">
        <v>17.36</v>
      </c>
      <c r="AL20" s="197">
        <v>0</v>
      </c>
      <c r="AM20" s="197">
        <v>23.93</v>
      </c>
      <c r="AN20" s="197">
        <v>0</v>
      </c>
      <c r="AO20" s="197">
        <v>176.18</v>
      </c>
      <c r="AP20" s="197">
        <v>0</v>
      </c>
    </row>
    <row r="21" spans="1:42">
      <c r="A21" t="s">
        <v>63</v>
      </c>
      <c r="B21" s="197">
        <v>0</v>
      </c>
      <c r="C21" s="197">
        <v>13.69</v>
      </c>
      <c r="D21" s="197">
        <v>0</v>
      </c>
      <c r="E21" s="197">
        <v>0</v>
      </c>
      <c r="F21" s="197">
        <v>21.32</v>
      </c>
      <c r="G21" s="197">
        <v>0</v>
      </c>
      <c r="H21" s="197">
        <v>0</v>
      </c>
      <c r="I21" s="197">
        <v>27.91</v>
      </c>
      <c r="J21" s="197">
        <v>0</v>
      </c>
      <c r="K21" s="197">
        <v>7.41</v>
      </c>
      <c r="L21" s="197">
        <v>363.5</v>
      </c>
      <c r="M21" s="197">
        <v>1.1299999999999999</v>
      </c>
      <c r="N21" s="197">
        <v>1.45</v>
      </c>
      <c r="O21" s="197">
        <v>0</v>
      </c>
      <c r="P21" s="197">
        <v>22.3</v>
      </c>
      <c r="Q21" s="197">
        <v>4.7699999999999996</v>
      </c>
      <c r="R21" s="197">
        <v>6.49</v>
      </c>
      <c r="S21" s="197">
        <v>4.22</v>
      </c>
      <c r="T21" s="197">
        <v>0</v>
      </c>
      <c r="U21" s="197">
        <v>1.03</v>
      </c>
      <c r="V21" s="197">
        <v>0</v>
      </c>
      <c r="W21" s="197">
        <v>0</v>
      </c>
      <c r="X21" s="197">
        <v>30.58</v>
      </c>
      <c r="Y21" s="197">
        <v>9.15</v>
      </c>
      <c r="Z21" s="197">
        <v>44.61</v>
      </c>
      <c r="AA21" s="197">
        <v>20.95</v>
      </c>
      <c r="AB21" s="197">
        <v>0</v>
      </c>
      <c r="AC21" s="197">
        <v>9.92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35.479999999999997</v>
      </c>
      <c r="AJ21" s="197">
        <v>0</v>
      </c>
      <c r="AK21" s="197">
        <v>19.420000000000002</v>
      </c>
      <c r="AL21" s="197">
        <v>0</v>
      </c>
      <c r="AM21" s="197">
        <v>23.93</v>
      </c>
      <c r="AN21" s="197">
        <v>0</v>
      </c>
      <c r="AO21" s="197">
        <v>176.18</v>
      </c>
      <c r="AP21" s="197">
        <v>0</v>
      </c>
    </row>
    <row r="22" spans="1:42">
      <c r="A22" t="s">
        <v>64</v>
      </c>
      <c r="B22" s="197">
        <v>0</v>
      </c>
      <c r="C22" s="197">
        <v>13.69</v>
      </c>
      <c r="D22" s="197">
        <v>0</v>
      </c>
      <c r="E22" s="197">
        <v>0</v>
      </c>
      <c r="F22" s="197">
        <v>21.32</v>
      </c>
      <c r="G22" s="197">
        <v>0</v>
      </c>
      <c r="H22" s="197">
        <v>0</v>
      </c>
      <c r="I22" s="197">
        <v>27.91</v>
      </c>
      <c r="J22" s="197">
        <v>0</v>
      </c>
      <c r="K22" s="197">
        <v>7.41</v>
      </c>
      <c r="L22" s="197">
        <v>363.5</v>
      </c>
      <c r="M22" s="197">
        <v>1.1299999999999999</v>
      </c>
      <c r="N22" s="197">
        <v>1.45</v>
      </c>
      <c r="O22" s="197">
        <v>0</v>
      </c>
      <c r="P22" s="197">
        <v>22.3</v>
      </c>
      <c r="Q22" s="197">
        <v>4.7699999999999996</v>
      </c>
      <c r="R22" s="197">
        <v>6.49</v>
      </c>
      <c r="S22" s="197">
        <v>4.22</v>
      </c>
      <c r="T22" s="197">
        <v>0</v>
      </c>
      <c r="U22" s="197">
        <v>1.03</v>
      </c>
      <c r="V22" s="197">
        <v>0</v>
      </c>
      <c r="W22" s="197">
        <v>0</v>
      </c>
      <c r="X22" s="197">
        <v>30.86</v>
      </c>
      <c r="Y22" s="197">
        <v>9.15</v>
      </c>
      <c r="Z22" s="197">
        <v>44.61</v>
      </c>
      <c r="AA22" s="197">
        <v>20.95</v>
      </c>
      <c r="AB22" s="197">
        <v>0</v>
      </c>
      <c r="AC22" s="197">
        <v>9.92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35.479999999999997</v>
      </c>
      <c r="AJ22" s="197">
        <v>0</v>
      </c>
      <c r="AK22" s="197">
        <v>19.600000000000001</v>
      </c>
      <c r="AL22" s="197">
        <v>0</v>
      </c>
      <c r="AM22" s="197">
        <v>23.93</v>
      </c>
      <c r="AN22" s="197">
        <v>0</v>
      </c>
      <c r="AO22" s="197">
        <v>176.18</v>
      </c>
      <c r="AP22" s="197">
        <v>0</v>
      </c>
    </row>
    <row r="23" spans="1:42">
      <c r="A23" t="s">
        <v>65</v>
      </c>
      <c r="B23" s="197">
        <v>0</v>
      </c>
      <c r="C23" s="197">
        <v>13.69</v>
      </c>
      <c r="D23" s="197">
        <v>0</v>
      </c>
      <c r="E23" s="197">
        <v>0</v>
      </c>
      <c r="F23" s="197">
        <v>21.32</v>
      </c>
      <c r="G23" s="197">
        <v>0</v>
      </c>
      <c r="H23" s="197">
        <v>0</v>
      </c>
      <c r="I23" s="197">
        <v>27.91</v>
      </c>
      <c r="J23" s="197">
        <v>0</v>
      </c>
      <c r="K23" s="197">
        <v>7.41</v>
      </c>
      <c r="L23" s="197">
        <v>363.5</v>
      </c>
      <c r="M23" s="197">
        <v>1.1299999999999999</v>
      </c>
      <c r="N23" s="197">
        <v>1.45</v>
      </c>
      <c r="O23" s="197">
        <v>0</v>
      </c>
      <c r="P23" s="197">
        <v>22.3</v>
      </c>
      <c r="Q23" s="197">
        <v>4.7699999999999996</v>
      </c>
      <c r="R23" s="197">
        <v>6.49</v>
      </c>
      <c r="S23" s="197">
        <v>4.22</v>
      </c>
      <c r="T23" s="197">
        <v>0</v>
      </c>
      <c r="U23" s="197">
        <v>1.03</v>
      </c>
      <c r="V23" s="197">
        <v>0</v>
      </c>
      <c r="W23" s="197">
        <v>0</v>
      </c>
      <c r="X23" s="197">
        <v>30.86</v>
      </c>
      <c r="Y23" s="197">
        <v>9.15</v>
      </c>
      <c r="Z23" s="197">
        <v>44.62</v>
      </c>
      <c r="AA23" s="197">
        <v>20.95</v>
      </c>
      <c r="AB23" s="197">
        <v>0</v>
      </c>
      <c r="AC23" s="197">
        <v>9.92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35.479999999999997</v>
      </c>
      <c r="AJ23" s="197">
        <v>0</v>
      </c>
      <c r="AK23" s="197">
        <v>19.600000000000001</v>
      </c>
      <c r="AL23" s="197">
        <v>0</v>
      </c>
      <c r="AM23" s="197">
        <v>23.93</v>
      </c>
      <c r="AN23" s="197">
        <v>0</v>
      </c>
      <c r="AO23" s="197">
        <v>176.18</v>
      </c>
      <c r="AP23" s="197">
        <v>0</v>
      </c>
    </row>
    <row r="24" spans="1:42">
      <c r="A24" t="s">
        <v>66</v>
      </c>
      <c r="B24" s="197">
        <v>0</v>
      </c>
      <c r="C24" s="197">
        <v>13.69</v>
      </c>
      <c r="D24" s="197">
        <v>0</v>
      </c>
      <c r="E24" s="197">
        <v>0</v>
      </c>
      <c r="F24" s="197">
        <v>21.32</v>
      </c>
      <c r="G24" s="197">
        <v>0</v>
      </c>
      <c r="H24" s="197">
        <v>0</v>
      </c>
      <c r="I24" s="197">
        <v>27.91</v>
      </c>
      <c r="J24" s="197">
        <v>0</v>
      </c>
      <c r="K24" s="197">
        <v>7.41</v>
      </c>
      <c r="L24" s="197">
        <v>363.5</v>
      </c>
      <c r="M24" s="197">
        <v>1.1299999999999999</v>
      </c>
      <c r="N24" s="197">
        <v>1.45</v>
      </c>
      <c r="O24" s="197">
        <v>0</v>
      </c>
      <c r="P24" s="197">
        <v>22.3</v>
      </c>
      <c r="Q24" s="197">
        <v>4.7699999999999996</v>
      </c>
      <c r="R24" s="197">
        <v>6.59</v>
      </c>
      <c r="S24" s="197">
        <v>4.45</v>
      </c>
      <c r="T24" s="197">
        <v>0</v>
      </c>
      <c r="U24" s="197">
        <v>1.03</v>
      </c>
      <c r="V24" s="197">
        <v>0</v>
      </c>
      <c r="W24" s="197">
        <v>0</v>
      </c>
      <c r="X24" s="197">
        <v>30.86</v>
      </c>
      <c r="Y24" s="197">
        <v>9.15</v>
      </c>
      <c r="Z24" s="197">
        <v>44.62</v>
      </c>
      <c r="AA24" s="197">
        <v>20.95</v>
      </c>
      <c r="AB24" s="197">
        <v>0</v>
      </c>
      <c r="AC24" s="197">
        <v>9.92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35.479999999999997</v>
      </c>
      <c r="AJ24" s="197">
        <v>0</v>
      </c>
      <c r="AK24" s="197">
        <v>19.600000000000001</v>
      </c>
      <c r="AL24" s="197">
        <v>0</v>
      </c>
      <c r="AM24" s="197">
        <v>23.93</v>
      </c>
      <c r="AN24" s="197">
        <v>0</v>
      </c>
      <c r="AO24" s="197">
        <v>176.18</v>
      </c>
      <c r="AP24" s="197">
        <v>0</v>
      </c>
    </row>
    <row r="25" spans="1:42">
      <c r="A25" t="s">
        <v>67</v>
      </c>
      <c r="B25" s="197">
        <v>0</v>
      </c>
      <c r="C25" s="197">
        <v>13.69</v>
      </c>
      <c r="D25" s="197">
        <v>0</v>
      </c>
      <c r="E25" s="197">
        <v>0</v>
      </c>
      <c r="F25" s="197">
        <v>21.32</v>
      </c>
      <c r="G25" s="197">
        <v>0</v>
      </c>
      <c r="H25" s="197">
        <v>0</v>
      </c>
      <c r="I25" s="197">
        <v>27.91</v>
      </c>
      <c r="J25" s="197">
        <v>0</v>
      </c>
      <c r="K25" s="197">
        <v>7.41</v>
      </c>
      <c r="L25" s="197">
        <v>363.5</v>
      </c>
      <c r="M25" s="197">
        <v>1.1299999999999999</v>
      </c>
      <c r="N25" s="197">
        <v>1.45</v>
      </c>
      <c r="O25" s="197">
        <v>0</v>
      </c>
      <c r="P25" s="197">
        <v>22.3</v>
      </c>
      <c r="Q25" s="197">
        <v>4.7699999999999996</v>
      </c>
      <c r="R25" s="197">
        <v>8.2100000000000009</v>
      </c>
      <c r="S25" s="197">
        <v>4.45</v>
      </c>
      <c r="T25" s="197">
        <v>0</v>
      </c>
      <c r="U25" s="197">
        <v>1.03</v>
      </c>
      <c r="V25" s="197">
        <v>0</v>
      </c>
      <c r="W25" s="197">
        <v>0</v>
      </c>
      <c r="X25" s="197">
        <v>30.86</v>
      </c>
      <c r="Y25" s="197">
        <v>9.15</v>
      </c>
      <c r="Z25" s="197">
        <v>44.62</v>
      </c>
      <c r="AA25" s="197">
        <v>20.95</v>
      </c>
      <c r="AB25" s="197">
        <v>0</v>
      </c>
      <c r="AC25" s="197">
        <v>9.92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35.479999999999997</v>
      </c>
      <c r="AJ25" s="197">
        <v>0</v>
      </c>
      <c r="AK25" s="197">
        <v>19.600000000000001</v>
      </c>
      <c r="AL25" s="197">
        <v>0</v>
      </c>
      <c r="AM25" s="197">
        <v>23.93</v>
      </c>
      <c r="AN25" s="197">
        <v>0</v>
      </c>
      <c r="AO25" s="197">
        <v>176.18</v>
      </c>
      <c r="AP25" s="197">
        <v>0</v>
      </c>
    </row>
    <row r="26" spans="1:42">
      <c r="A26" t="s">
        <v>68</v>
      </c>
      <c r="B26" s="197">
        <v>0</v>
      </c>
      <c r="C26" s="197">
        <v>13.69</v>
      </c>
      <c r="D26" s="197">
        <v>0</v>
      </c>
      <c r="E26" s="197">
        <v>0</v>
      </c>
      <c r="F26" s="197">
        <v>21.32</v>
      </c>
      <c r="G26" s="197">
        <v>0</v>
      </c>
      <c r="H26" s="197">
        <v>0</v>
      </c>
      <c r="I26" s="197">
        <v>27.91</v>
      </c>
      <c r="J26" s="197">
        <v>0</v>
      </c>
      <c r="K26" s="197">
        <v>7.43</v>
      </c>
      <c r="L26" s="197">
        <v>363.5</v>
      </c>
      <c r="M26" s="197">
        <v>1.1299999999999999</v>
      </c>
      <c r="N26" s="197">
        <v>1.45</v>
      </c>
      <c r="O26" s="197">
        <v>0</v>
      </c>
      <c r="P26" s="197">
        <v>1.27</v>
      </c>
      <c r="Q26" s="197">
        <v>4.7699999999999996</v>
      </c>
      <c r="R26" s="197">
        <v>8.2100000000000009</v>
      </c>
      <c r="S26" s="197">
        <v>5.52</v>
      </c>
      <c r="T26" s="197">
        <v>0</v>
      </c>
      <c r="U26" s="197">
        <v>1.03</v>
      </c>
      <c r="V26" s="197">
        <v>0</v>
      </c>
      <c r="W26" s="197">
        <v>0</v>
      </c>
      <c r="X26" s="197">
        <v>2.06</v>
      </c>
      <c r="Y26" s="197">
        <v>9.15</v>
      </c>
      <c r="Z26" s="197">
        <v>3.31</v>
      </c>
      <c r="AA26" s="197">
        <v>20.95</v>
      </c>
      <c r="AB26" s="197">
        <v>0</v>
      </c>
      <c r="AC26" s="197">
        <v>9.92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35.479999999999997</v>
      </c>
      <c r="AJ26" s="197">
        <v>0</v>
      </c>
      <c r="AK26" s="197">
        <v>19.600000000000001</v>
      </c>
      <c r="AL26" s="197">
        <v>0</v>
      </c>
      <c r="AM26" s="197">
        <v>23.93</v>
      </c>
      <c r="AN26" s="197">
        <v>0</v>
      </c>
      <c r="AO26" s="197">
        <v>176.18</v>
      </c>
      <c r="AP26" s="197">
        <v>0</v>
      </c>
    </row>
    <row r="27" spans="1:42">
      <c r="A27" t="s">
        <v>69</v>
      </c>
      <c r="B27" s="197">
        <v>0</v>
      </c>
      <c r="C27" s="197">
        <v>13.69</v>
      </c>
      <c r="D27" s="197">
        <v>0</v>
      </c>
      <c r="E27" s="197">
        <v>0</v>
      </c>
      <c r="F27" s="197">
        <v>21.32</v>
      </c>
      <c r="G27" s="197">
        <v>0</v>
      </c>
      <c r="H27" s="197">
        <v>0</v>
      </c>
      <c r="I27" s="197">
        <v>27.91</v>
      </c>
      <c r="J27" s="197">
        <v>0</v>
      </c>
      <c r="K27" s="197">
        <v>0.88</v>
      </c>
      <c r="L27" s="197">
        <v>328.5</v>
      </c>
      <c r="M27" s="197">
        <v>1.1299999999999999</v>
      </c>
      <c r="N27" s="197">
        <v>1.45</v>
      </c>
      <c r="O27" s="197">
        <v>0</v>
      </c>
      <c r="P27" s="197">
        <v>1.27</v>
      </c>
      <c r="Q27" s="197">
        <v>0.27</v>
      </c>
      <c r="R27" s="197">
        <v>1.72</v>
      </c>
      <c r="S27" s="197">
        <v>1.79</v>
      </c>
      <c r="T27" s="197">
        <v>0</v>
      </c>
      <c r="U27" s="197">
        <v>1.03</v>
      </c>
      <c r="V27" s="197">
        <v>0</v>
      </c>
      <c r="W27" s="197">
        <v>0</v>
      </c>
      <c r="X27" s="197">
        <v>2.0499999999999998</v>
      </c>
      <c r="Y27" s="197">
        <v>9.15</v>
      </c>
      <c r="Z27" s="197">
        <v>3.31</v>
      </c>
      <c r="AA27" s="197">
        <v>10.88</v>
      </c>
      <c r="AB27" s="197">
        <v>0</v>
      </c>
      <c r="AC27" s="197">
        <v>9.92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35.479999999999997</v>
      </c>
      <c r="AJ27" s="197">
        <v>0</v>
      </c>
      <c r="AK27" s="197">
        <v>0.22</v>
      </c>
      <c r="AL27" s="197">
        <v>0</v>
      </c>
      <c r="AM27" s="197">
        <v>23.93</v>
      </c>
      <c r="AN27" s="197">
        <v>0</v>
      </c>
      <c r="AO27" s="197">
        <v>176.18</v>
      </c>
      <c r="AP27" s="197">
        <v>0</v>
      </c>
    </row>
    <row r="28" spans="1:42">
      <c r="A28" t="s">
        <v>70</v>
      </c>
      <c r="B28" s="197">
        <v>0</v>
      </c>
      <c r="C28" s="197">
        <v>13.69</v>
      </c>
      <c r="D28" s="197">
        <v>0</v>
      </c>
      <c r="E28" s="197">
        <v>0</v>
      </c>
      <c r="F28" s="197">
        <v>21.32</v>
      </c>
      <c r="G28" s="197">
        <v>0</v>
      </c>
      <c r="H28" s="197">
        <v>0</v>
      </c>
      <c r="I28" s="197">
        <v>27.91</v>
      </c>
      <c r="J28" s="197">
        <v>0</v>
      </c>
      <c r="K28" s="197">
        <v>7.65</v>
      </c>
      <c r="L28" s="197">
        <v>278.5</v>
      </c>
      <c r="M28" s="197">
        <v>1.1299999999999999</v>
      </c>
      <c r="N28" s="197">
        <v>1.45</v>
      </c>
      <c r="O28" s="197">
        <v>0</v>
      </c>
      <c r="P28" s="197">
        <v>1.27</v>
      </c>
      <c r="Q28" s="197">
        <v>4.7699999999999996</v>
      </c>
      <c r="R28" s="197">
        <v>8.2100000000000009</v>
      </c>
      <c r="S28" s="197">
        <v>6.18</v>
      </c>
      <c r="T28" s="197">
        <v>0</v>
      </c>
      <c r="U28" s="197">
        <v>1.03</v>
      </c>
      <c r="V28" s="197">
        <v>0</v>
      </c>
      <c r="W28" s="197">
        <v>0</v>
      </c>
      <c r="X28" s="197">
        <v>2.0499999999999998</v>
      </c>
      <c r="Y28" s="197">
        <v>9.15</v>
      </c>
      <c r="Z28" s="197">
        <v>3.31</v>
      </c>
      <c r="AA28" s="197">
        <v>20.95</v>
      </c>
      <c r="AB28" s="197">
        <v>0</v>
      </c>
      <c r="AC28" s="197">
        <v>9.92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35.479999999999997</v>
      </c>
      <c r="AJ28" s="197">
        <v>0</v>
      </c>
      <c r="AK28" s="197">
        <v>19.600000000000001</v>
      </c>
      <c r="AL28" s="197">
        <v>0</v>
      </c>
      <c r="AM28" s="197">
        <v>23.93</v>
      </c>
      <c r="AN28" s="197">
        <v>0</v>
      </c>
      <c r="AO28" s="197">
        <v>176.18</v>
      </c>
      <c r="AP28" s="197">
        <v>0</v>
      </c>
    </row>
    <row r="29" spans="1:42">
      <c r="A29" t="s">
        <v>71</v>
      </c>
      <c r="B29" s="197">
        <v>0</v>
      </c>
      <c r="C29" s="197">
        <v>13.69</v>
      </c>
      <c r="D29" s="197">
        <v>0</v>
      </c>
      <c r="E29" s="197">
        <v>0</v>
      </c>
      <c r="F29" s="197">
        <v>21.32</v>
      </c>
      <c r="G29" s="197">
        <v>0</v>
      </c>
      <c r="H29" s="197">
        <v>0</v>
      </c>
      <c r="I29" s="197">
        <v>27.91</v>
      </c>
      <c r="J29" s="197">
        <v>0</v>
      </c>
      <c r="K29" s="197">
        <v>0.38</v>
      </c>
      <c r="L29" s="197">
        <v>190.5</v>
      </c>
      <c r="M29" s="197">
        <v>1.1299999999999999</v>
      </c>
      <c r="N29" s="197">
        <v>1.45</v>
      </c>
      <c r="O29" s="197">
        <v>0</v>
      </c>
      <c r="P29" s="197">
        <v>1.27</v>
      </c>
      <c r="Q29" s="197">
        <v>0.27</v>
      </c>
      <c r="R29" s="197">
        <v>0.52</v>
      </c>
      <c r="S29" s="197">
        <v>0.32</v>
      </c>
      <c r="T29" s="197">
        <v>0</v>
      </c>
      <c r="U29" s="197">
        <v>1.03</v>
      </c>
      <c r="V29" s="197">
        <v>0</v>
      </c>
      <c r="W29" s="197">
        <v>0</v>
      </c>
      <c r="X29" s="197">
        <v>2.0499999999999998</v>
      </c>
      <c r="Y29" s="197">
        <v>9.15</v>
      </c>
      <c r="Z29" s="197">
        <v>3.31</v>
      </c>
      <c r="AA29" s="197">
        <v>1.1000000000000001</v>
      </c>
      <c r="AB29" s="197">
        <v>0</v>
      </c>
      <c r="AC29" s="197">
        <v>9.92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35.479999999999997</v>
      </c>
      <c r="AJ29" s="197">
        <v>0</v>
      </c>
      <c r="AK29" s="197">
        <v>1.1299999999999999</v>
      </c>
      <c r="AL29" s="197">
        <v>0</v>
      </c>
      <c r="AM29" s="197">
        <v>23.93</v>
      </c>
      <c r="AN29" s="197">
        <v>0</v>
      </c>
      <c r="AO29" s="197">
        <v>176.18</v>
      </c>
      <c r="AP29" s="197">
        <v>0</v>
      </c>
    </row>
    <row r="30" spans="1:42">
      <c r="A30" t="s">
        <v>72</v>
      </c>
      <c r="B30" s="197">
        <v>0</v>
      </c>
      <c r="C30" s="197">
        <v>13.69</v>
      </c>
      <c r="D30" s="197">
        <v>0</v>
      </c>
      <c r="E30" s="197">
        <v>0</v>
      </c>
      <c r="F30" s="197">
        <v>21.32</v>
      </c>
      <c r="G30" s="197">
        <v>0</v>
      </c>
      <c r="H30" s="197">
        <v>0</v>
      </c>
      <c r="I30" s="197">
        <v>27.91</v>
      </c>
      <c r="J30" s="197">
        <v>0</v>
      </c>
      <c r="K30" s="197">
        <v>0.38</v>
      </c>
      <c r="L30" s="197">
        <v>190.5</v>
      </c>
      <c r="M30" s="197">
        <v>1.1299999999999999</v>
      </c>
      <c r="N30" s="197">
        <v>1.45</v>
      </c>
      <c r="O30" s="197">
        <v>0</v>
      </c>
      <c r="P30" s="197">
        <v>1.27</v>
      </c>
      <c r="Q30" s="197">
        <v>0.27</v>
      </c>
      <c r="R30" s="197">
        <v>0.52</v>
      </c>
      <c r="S30" s="197">
        <v>0.32</v>
      </c>
      <c r="T30" s="197">
        <v>0</v>
      </c>
      <c r="U30" s="197">
        <v>1.03</v>
      </c>
      <c r="V30" s="197">
        <v>0</v>
      </c>
      <c r="W30" s="197">
        <v>0</v>
      </c>
      <c r="X30" s="197">
        <v>2.0499999999999998</v>
      </c>
      <c r="Y30" s="197">
        <v>9.15</v>
      </c>
      <c r="Z30" s="197">
        <v>3.31</v>
      </c>
      <c r="AA30" s="197">
        <v>1.1000000000000001</v>
      </c>
      <c r="AB30" s="197">
        <v>0</v>
      </c>
      <c r="AC30" s="197">
        <v>9.92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35.479999999999997</v>
      </c>
      <c r="AJ30" s="197">
        <v>0</v>
      </c>
      <c r="AK30" s="197">
        <v>1.58</v>
      </c>
      <c r="AL30" s="197">
        <v>0</v>
      </c>
      <c r="AM30" s="197">
        <v>23.93</v>
      </c>
      <c r="AN30" s="197">
        <v>0</v>
      </c>
      <c r="AO30" s="197">
        <v>176.18</v>
      </c>
      <c r="AP30" s="197">
        <v>0</v>
      </c>
    </row>
    <row r="31" spans="1:42">
      <c r="A31" t="s">
        <v>73</v>
      </c>
      <c r="B31" s="197">
        <v>0</v>
      </c>
      <c r="C31" s="197">
        <v>13.69</v>
      </c>
      <c r="D31" s="197">
        <v>0</v>
      </c>
      <c r="E31" s="197">
        <v>0</v>
      </c>
      <c r="F31" s="197">
        <v>21.32</v>
      </c>
      <c r="G31" s="197">
        <v>0</v>
      </c>
      <c r="H31" s="197">
        <v>0</v>
      </c>
      <c r="I31" s="197">
        <v>27.57</v>
      </c>
      <c r="J31" s="197">
        <v>0</v>
      </c>
      <c r="K31" s="197">
        <v>0.38</v>
      </c>
      <c r="L31" s="197">
        <v>190.5</v>
      </c>
      <c r="M31" s="197">
        <v>1.1299999999999999</v>
      </c>
      <c r="N31" s="197">
        <v>1.45</v>
      </c>
      <c r="O31" s="197">
        <v>0</v>
      </c>
      <c r="P31" s="197">
        <v>1.27</v>
      </c>
      <c r="Q31" s="197">
        <v>0.27</v>
      </c>
      <c r="R31" s="197">
        <v>0.52</v>
      </c>
      <c r="S31" s="197">
        <v>0.32</v>
      </c>
      <c r="T31" s="197">
        <v>0</v>
      </c>
      <c r="U31" s="197">
        <v>1.03</v>
      </c>
      <c r="V31" s="197">
        <v>0</v>
      </c>
      <c r="W31" s="197">
        <v>0</v>
      </c>
      <c r="X31" s="197">
        <v>2.0499999999999998</v>
      </c>
      <c r="Y31" s="197">
        <v>9.15</v>
      </c>
      <c r="Z31" s="197">
        <v>3.31</v>
      </c>
      <c r="AA31" s="197">
        <v>1.1000000000000001</v>
      </c>
      <c r="AB31" s="197">
        <v>0</v>
      </c>
      <c r="AC31" s="197">
        <v>9.92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35.479999999999997</v>
      </c>
      <c r="AJ31" s="197">
        <v>0</v>
      </c>
      <c r="AK31" s="197">
        <v>3.09</v>
      </c>
      <c r="AL31" s="197">
        <v>0</v>
      </c>
      <c r="AM31" s="197">
        <v>23.93</v>
      </c>
      <c r="AN31" s="197">
        <v>0</v>
      </c>
      <c r="AO31" s="197">
        <v>176.18</v>
      </c>
      <c r="AP31" s="197">
        <v>0</v>
      </c>
    </row>
    <row r="32" spans="1:42">
      <c r="A32" t="s">
        <v>74</v>
      </c>
      <c r="B32" s="197">
        <v>0</v>
      </c>
      <c r="C32" s="197">
        <v>13.69</v>
      </c>
      <c r="D32" s="197">
        <v>0</v>
      </c>
      <c r="E32" s="197">
        <v>0</v>
      </c>
      <c r="F32" s="197">
        <v>21.32</v>
      </c>
      <c r="G32" s="197">
        <v>0</v>
      </c>
      <c r="H32" s="197">
        <v>0</v>
      </c>
      <c r="I32" s="197">
        <v>27.57</v>
      </c>
      <c r="J32" s="197">
        <v>0</v>
      </c>
      <c r="K32" s="197">
        <v>0.38</v>
      </c>
      <c r="L32" s="197">
        <v>190.5</v>
      </c>
      <c r="M32" s="197">
        <v>1.1299999999999999</v>
      </c>
      <c r="N32" s="197">
        <v>1.45</v>
      </c>
      <c r="O32" s="197">
        <v>0</v>
      </c>
      <c r="P32" s="197">
        <v>1.27</v>
      </c>
      <c r="Q32" s="197">
        <v>0.27</v>
      </c>
      <c r="R32" s="197">
        <v>0.52</v>
      </c>
      <c r="S32" s="197">
        <v>0.32</v>
      </c>
      <c r="T32" s="197">
        <v>0</v>
      </c>
      <c r="U32" s="197">
        <v>1.03</v>
      </c>
      <c r="V32" s="197">
        <v>0</v>
      </c>
      <c r="W32" s="197">
        <v>0</v>
      </c>
      <c r="X32" s="197">
        <v>2.0499999999999998</v>
      </c>
      <c r="Y32" s="197">
        <v>9.15</v>
      </c>
      <c r="Z32" s="197">
        <v>3.31</v>
      </c>
      <c r="AA32" s="197">
        <v>1.1000000000000001</v>
      </c>
      <c r="AB32" s="197">
        <v>0</v>
      </c>
      <c r="AC32" s="197">
        <v>9.92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35.479999999999997</v>
      </c>
      <c r="AJ32" s="197">
        <v>0</v>
      </c>
      <c r="AK32" s="197">
        <v>2.2400000000000002</v>
      </c>
      <c r="AL32" s="197">
        <v>0</v>
      </c>
      <c r="AM32" s="197">
        <v>23.93</v>
      </c>
      <c r="AN32" s="197">
        <v>0</v>
      </c>
      <c r="AO32" s="197">
        <v>176.18</v>
      </c>
      <c r="AP32" s="197">
        <v>0</v>
      </c>
    </row>
    <row r="33" spans="1:42">
      <c r="A33" t="s">
        <v>75</v>
      </c>
      <c r="B33" s="197">
        <v>0</v>
      </c>
      <c r="C33" s="197">
        <v>13.69</v>
      </c>
      <c r="D33" s="197">
        <v>0</v>
      </c>
      <c r="E33" s="197">
        <v>0</v>
      </c>
      <c r="F33" s="197">
        <v>21.32</v>
      </c>
      <c r="G33" s="197">
        <v>0</v>
      </c>
      <c r="H33" s="197">
        <v>0</v>
      </c>
      <c r="I33" s="197">
        <v>27.57</v>
      </c>
      <c r="J33" s="197">
        <v>0</v>
      </c>
      <c r="K33" s="197">
        <v>0.38</v>
      </c>
      <c r="L33" s="197">
        <v>190.5</v>
      </c>
      <c r="M33" s="197">
        <v>1.1299999999999999</v>
      </c>
      <c r="N33" s="197">
        <v>1.45</v>
      </c>
      <c r="O33" s="197">
        <v>0</v>
      </c>
      <c r="P33" s="197">
        <v>1.27</v>
      </c>
      <c r="Q33" s="197">
        <v>0.27</v>
      </c>
      <c r="R33" s="197">
        <v>0.52</v>
      </c>
      <c r="S33" s="197">
        <v>0.32</v>
      </c>
      <c r="T33" s="197">
        <v>0</v>
      </c>
      <c r="U33" s="197">
        <v>1.03</v>
      </c>
      <c r="V33" s="197">
        <v>0</v>
      </c>
      <c r="W33" s="197">
        <v>0</v>
      </c>
      <c r="X33" s="197">
        <v>2.0499999999999998</v>
      </c>
      <c r="Y33" s="197">
        <v>9.15</v>
      </c>
      <c r="Z33" s="197">
        <v>3.31</v>
      </c>
      <c r="AA33" s="197">
        <v>1.1000000000000001</v>
      </c>
      <c r="AB33" s="197">
        <v>0</v>
      </c>
      <c r="AC33" s="197">
        <v>9.92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35.479999999999997</v>
      </c>
      <c r="AJ33" s="197">
        <v>0</v>
      </c>
      <c r="AK33" s="197">
        <v>2.67</v>
      </c>
      <c r="AL33" s="197">
        <v>0</v>
      </c>
      <c r="AM33" s="197">
        <v>23.93</v>
      </c>
      <c r="AN33" s="197">
        <v>0</v>
      </c>
      <c r="AO33" s="197">
        <v>176.18</v>
      </c>
      <c r="AP33" s="197">
        <v>0</v>
      </c>
    </row>
    <row r="34" spans="1:42">
      <c r="A34" t="s">
        <v>76</v>
      </c>
      <c r="B34" s="197">
        <v>0</v>
      </c>
      <c r="C34" s="197">
        <v>13.59</v>
      </c>
      <c r="D34" s="197">
        <v>0</v>
      </c>
      <c r="E34" s="197">
        <v>0</v>
      </c>
      <c r="F34" s="197">
        <v>21.32</v>
      </c>
      <c r="G34" s="197">
        <v>0</v>
      </c>
      <c r="H34" s="197">
        <v>0</v>
      </c>
      <c r="I34" s="197">
        <v>27.57</v>
      </c>
      <c r="J34" s="197">
        <v>0</v>
      </c>
      <c r="K34" s="197">
        <v>0.38</v>
      </c>
      <c r="L34" s="197">
        <v>190.5</v>
      </c>
      <c r="M34" s="197">
        <v>1.1299999999999999</v>
      </c>
      <c r="N34" s="197">
        <v>1.45</v>
      </c>
      <c r="O34" s="197">
        <v>0</v>
      </c>
      <c r="P34" s="197">
        <v>1.27</v>
      </c>
      <c r="Q34" s="197">
        <v>0.27</v>
      </c>
      <c r="R34" s="197">
        <v>0.52</v>
      </c>
      <c r="S34" s="197">
        <v>0.32</v>
      </c>
      <c r="T34" s="197">
        <v>0</v>
      </c>
      <c r="U34" s="197">
        <v>1.03</v>
      </c>
      <c r="V34" s="197">
        <v>0</v>
      </c>
      <c r="W34" s="197">
        <v>0</v>
      </c>
      <c r="X34" s="197">
        <v>2.0499999999999998</v>
      </c>
      <c r="Y34" s="197">
        <v>9.15</v>
      </c>
      <c r="Z34" s="197">
        <v>3.31</v>
      </c>
      <c r="AA34" s="197">
        <v>1.1000000000000001</v>
      </c>
      <c r="AB34" s="197">
        <v>0</v>
      </c>
      <c r="AC34" s="197">
        <v>9.92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35.479999999999997</v>
      </c>
      <c r="AJ34" s="197">
        <v>0</v>
      </c>
      <c r="AK34" s="197">
        <v>2.88</v>
      </c>
      <c r="AL34" s="197">
        <v>0</v>
      </c>
      <c r="AM34" s="197">
        <v>23.93</v>
      </c>
      <c r="AN34" s="197">
        <v>0</v>
      </c>
      <c r="AO34" s="197">
        <v>176.18</v>
      </c>
      <c r="AP34" s="197">
        <v>0</v>
      </c>
    </row>
    <row r="35" spans="1:42">
      <c r="A35" t="s">
        <v>77</v>
      </c>
      <c r="B35" s="197">
        <v>0</v>
      </c>
      <c r="C35" s="197">
        <v>13.59</v>
      </c>
      <c r="D35" s="197">
        <v>0</v>
      </c>
      <c r="E35" s="197">
        <v>0</v>
      </c>
      <c r="F35" s="197">
        <v>21.32</v>
      </c>
      <c r="G35" s="197">
        <v>0</v>
      </c>
      <c r="H35" s="197">
        <v>0</v>
      </c>
      <c r="I35" s="197">
        <v>27.57</v>
      </c>
      <c r="J35" s="197">
        <v>0</v>
      </c>
      <c r="K35" s="197">
        <v>0.38</v>
      </c>
      <c r="L35" s="197">
        <v>190.5</v>
      </c>
      <c r="M35" s="197">
        <v>1.1299999999999999</v>
      </c>
      <c r="N35" s="197">
        <v>1.45</v>
      </c>
      <c r="O35" s="197">
        <v>0</v>
      </c>
      <c r="P35" s="197">
        <v>1.27</v>
      </c>
      <c r="Q35" s="197">
        <v>0.27</v>
      </c>
      <c r="R35" s="197">
        <v>0.52</v>
      </c>
      <c r="S35" s="197">
        <v>0.32</v>
      </c>
      <c r="T35" s="197">
        <v>0</v>
      </c>
      <c r="U35" s="197">
        <v>1.03</v>
      </c>
      <c r="V35" s="197">
        <v>0</v>
      </c>
      <c r="W35" s="197">
        <v>0</v>
      </c>
      <c r="X35" s="197">
        <v>2.0499999999999998</v>
      </c>
      <c r="Y35" s="197">
        <v>9.15</v>
      </c>
      <c r="Z35" s="197">
        <v>3.31</v>
      </c>
      <c r="AA35" s="197">
        <v>1.1000000000000001</v>
      </c>
      <c r="AB35" s="197">
        <v>0</v>
      </c>
      <c r="AC35" s="197">
        <v>9.92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35.479999999999997</v>
      </c>
      <c r="AJ35" s="197">
        <v>0</v>
      </c>
      <c r="AK35" s="197">
        <v>1.8</v>
      </c>
      <c r="AL35" s="197">
        <v>0</v>
      </c>
      <c r="AM35" s="197">
        <v>23.93</v>
      </c>
      <c r="AN35" s="197">
        <v>0</v>
      </c>
      <c r="AO35" s="197">
        <v>180.53</v>
      </c>
      <c r="AP35" s="197">
        <v>0</v>
      </c>
    </row>
    <row r="36" spans="1:42">
      <c r="A36" t="s">
        <v>78</v>
      </c>
      <c r="B36" s="197">
        <v>0</v>
      </c>
      <c r="C36" s="197">
        <v>13.59</v>
      </c>
      <c r="D36" s="197">
        <v>0</v>
      </c>
      <c r="E36" s="197">
        <v>0</v>
      </c>
      <c r="F36" s="197">
        <v>21.32</v>
      </c>
      <c r="G36" s="197">
        <v>0</v>
      </c>
      <c r="H36" s="197">
        <v>0</v>
      </c>
      <c r="I36" s="197">
        <v>27.57</v>
      </c>
      <c r="J36" s="197">
        <v>0</v>
      </c>
      <c r="K36" s="197">
        <v>0.38</v>
      </c>
      <c r="L36" s="197">
        <v>190.5</v>
      </c>
      <c r="M36" s="197">
        <v>1.1299999999999999</v>
      </c>
      <c r="N36" s="197">
        <v>1.45</v>
      </c>
      <c r="O36" s="197">
        <v>0</v>
      </c>
      <c r="P36" s="197">
        <v>1.27</v>
      </c>
      <c r="Q36" s="197">
        <v>0.27</v>
      </c>
      <c r="R36" s="197">
        <v>0.52</v>
      </c>
      <c r="S36" s="197">
        <v>0.32</v>
      </c>
      <c r="T36" s="197">
        <v>0</v>
      </c>
      <c r="U36" s="197">
        <v>1.03</v>
      </c>
      <c r="V36" s="197">
        <v>0</v>
      </c>
      <c r="W36" s="197">
        <v>0</v>
      </c>
      <c r="X36" s="197">
        <v>2.0499999999999998</v>
      </c>
      <c r="Y36" s="197">
        <v>9.15</v>
      </c>
      <c r="Z36" s="197">
        <v>3.31</v>
      </c>
      <c r="AA36" s="197">
        <v>1.1000000000000001</v>
      </c>
      <c r="AB36" s="197">
        <v>0</v>
      </c>
      <c r="AC36" s="197">
        <v>9.92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35.479999999999997</v>
      </c>
      <c r="AJ36" s="197">
        <v>0</v>
      </c>
      <c r="AK36" s="197">
        <v>1.58</v>
      </c>
      <c r="AL36" s="197">
        <v>0</v>
      </c>
      <c r="AM36" s="197">
        <v>23.93</v>
      </c>
      <c r="AN36" s="197">
        <v>0</v>
      </c>
      <c r="AO36" s="197">
        <v>180.53</v>
      </c>
      <c r="AP36" s="197">
        <v>0</v>
      </c>
    </row>
    <row r="37" spans="1:42">
      <c r="A37" t="s">
        <v>79</v>
      </c>
      <c r="B37" s="197">
        <v>0</v>
      </c>
      <c r="C37" s="197">
        <v>13.59</v>
      </c>
      <c r="D37" s="197">
        <v>0</v>
      </c>
      <c r="E37" s="197">
        <v>0</v>
      </c>
      <c r="F37" s="197">
        <v>21.32</v>
      </c>
      <c r="G37" s="197">
        <v>0</v>
      </c>
      <c r="H37" s="197">
        <v>0</v>
      </c>
      <c r="I37" s="197">
        <v>27.57</v>
      </c>
      <c r="J37" s="197">
        <v>0</v>
      </c>
      <c r="K37" s="197">
        <v>0.38</v>
      </c>
      <c r="L37" s="197">
        <v>190.5</v>
      </c>
      <c r="M37" s="197">
        <v>1.1299999999999999</v>
      </c>
      <c r="N37" s="197">
        <v>1.45</v>
      </c>
      <c r="O37" s="197">
        <v>0</v>
      </c>
      <c r="P37" s="197">
        <v>1.27</v>
      </c>
      <c r="Q37" s="197">
        <v>0.27</v>
      </c>
      <c r="R37" s="197">
        <v>0.52</v>
      </c>
      <c r="S37" s="197">
        <v>0.32</v>
      </c>
      <c r="T37" s="197">
        <v>0</v>
      </c>
      <c r="U37" s="197">
        <v>1.03</v>
      </c>
      <c r="V37" s="197">
        <v>0</v>
      </c>
      <c r="W37" s="197">
        <v>0</v>
      </c>
      <c r="X37" s="197">
        <v>2.0499999999999998</v>
      </c>
      <c r="Y37" s="197">
        <v>9.15</v>
      </c>
      <c r="Z37" s="197">
        <v>3.31</v>
      </c>
      <c r="AA37" s="197">
        <v>1.1000000000000001</v>
      </c>
      <c r="AB37" s="197">
        <v>0</v>
      </c>
      <c r="AC37" s="197">
        <v>9.92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35.479999999999997</v>
      </c>
      <c r="AJ37" s="197">
        <v>0</v>
      </c>
      <c r="AK37" s="197">
        <v>2.4500000000000002</v>
      </c>
      <c r="AL37" s="197">
        <v>0</v>
      </c>
      <c r="AM37" s="197">
        <v>23.93</v>
      </c>
      <c r="AN37" s="197">
        <v>0</v>
      </c>
      <c r="AO37" s="197">
        <v>180.53</v>
      </c>
      <c r="AP37" s="197">
        <v>0</v>
      </c>
    </row>
    <row r="38" spans="1:42">
      <c r="A38" t="s">
        <v>80</v>
      </c>
      <c r="B38" s="197">
        <v>0</v>
      </c>
      <c r="C38" s="197">
        <v>13.59</v>
      </c>
      <c r="D38" s="197">
        <v>0</v>
      </c>
      <c r="E38" s="197">
        <v>0</v>
      </c>
      <c r="F38" s="197">
        <v>21.32</v>
      </c>
      <c r="G38" s="197">
        <v>0</v>
      </c>
      <c r="H38" s="197">
        <v>0</v>
      </c>
      <c r="I38" s="197">
        <v>27.57</v>
      </c>
      <c r="J38" s="197">
        <v>0</v>
      </c>
      <c r="K38" s="197">
        <v>0.38</v>
      </c>
      <c r="L38" s="197">
        <v>190.5</v>
      </c>
      <c r="M38" s="197">
        <v>1.1299999999999999</v>
      </c>
      <c r="N38" s="197">
        <v>1.45</v>
      </c>
      <c r="O38" s="197">
        <v>0</v>
      </c>
      <c r="P38" s="197">
        <v>1.27</v>
      </c>
      <c r="Q38" s="197">
        <v>0.27</v>
      </c>
      <c r="R38" s="197">
        <v>0.52</v>
      </c>
      <c r="S38" s="197">
        <v>0.32</v>
      </c>
      <c r="T38" s="197">
        <v>0</v>
      </c>
      <c r="U38" s="197">
        <v>1.03</v>
      </c>
      <c r="V38" s="197">
        <v>0</v>
      </c>
      <c r="W38" s="197">
        <v>0</v>
      </c>
      <c r="X38" s="197">
        <v>2.0499999999999998</v>
      </c>
      <c r="Y38" s="197">
        <v>9.15</v>
      </c>
      <c r="Z38" s="197">
        <v>3.31</v>
      </c>
      <c r="AA38" s="197">
        <v>1.1000000000000001</v>
      </c>
      <c r="AB38" s="197">
        <v>0</v>
      </c>
      <c r="AC38" s="197">
        <v>9.92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35.479999999999997</v>
      </c>
      <c r="AJ38" s="197">
        <v>0</v>
      </c>
      <c r="AK38" s="197">
        <v>1.1299999999999999</v>
      </c>
      <c r="AL38" s="197">
        <v>0</v>
      </c>
      <c r="AM38" s="197">
        <v>23.93</v>
      </c>
      <c r="AN38" s="197">
        <v>0</v>
      </c>
      <c r="AO38" s="197">
        <v>180.53</v>
      </c>
      <c r="AP38" s="197">
        <v>0</v>
      </c>
    </row>
    <row r="39" spans="1:42">
      <c r="A39" t="s">
        <v>81</v>
      </c>
      <c r="B39" s="197">
        <v>0</v>
      </c>
      <c r="C39" s="197">
        <v>13.59</v>
      </c>
      <c r="D39" s="197">
        <v>0</v>
      </c>
      <c r="E39" s="197">
        <v>0</v>
      </c>
      <c r="F39" s="197">
        <v>21.32</v>
      </c>
      <c r="G39" s="197">
        <v>0</v>
      </c>
      <c r="H39" s="197">
        <v>0</v>
      </c>
      <c r="I39" s="197">
        <v>27.57</v>
      </c>
      <c r="J39" s="197">
        <v>0</v>
      </c>
      <c r="K39" s="197">
        <v>0.38</v>
      </c>
      <c r="L39" s="197">
        <v>190.5</v>
      </c>
      <c r="M39" s="197">
        <v>1.1299999999999999</v>
      </c>
      <c r="N39" s="197">
        <v>1.45</v>
      </c>
      <c r="O39" s="197">
        <v>0</v>
      </c>
      <c r="P39" s="197">
        <v>1.27</v>
      </c>
      <c r="Q39" s="197">
        <v>0.27</v>
      </c>
      <c r="R39" s="197">
        <v>0.52</v>
      </c>
      <c r="S39" s="197">
        <v>0.32</v>
      </c>
      <c r="T39" s="197">
        <v>0</v>
      </c>
      <c r="U39" s="197">
        <v>1.03</v>
      </c>
      <c r="V39" s="197">
        <v>0</v>
      </c>
      <c r="W39" s="197">
        <v>0</v>
      </c>
      <c r="X39" s="197">
        <v>2.0499999999999998</v>
      </c>
      <c r="Y39" s="197">
        <v>9.15</v>
      </c>
      <c r="Z39" s="197">
        <v>3.31</v>
      </c>
      <c r="AA39" s="197">
        <v>1.1000000000000001</v>
      </c>
      <c r="AB39" s="197">
        <v>0</v>
      </c>
      <c r="AC39" s="197">
        <v>9.92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35.479999999999997</v>
      </c>
      <c r="AJ39" s="197">
        <v>0</v>
      </c>
      <c r="AK39" s="197">
        <v>1.36</v>
      </c>
      <c r="AL39" s="197">
        <v>0</v>
      </c>
      <c r="AM39" s="197">
        <v>23.93</v>
      </c>
      <c r="AN39" s="197">
        <v>0</v>
      </c>
      <c r="AO39" s="197">
        <v>180.53</v>
      </c>
      <c r="AP39" s="197">
        <v>0</v>
      </c>
    </row>
    <row r="40" spans="1:42">
      <c r="A40" t="s">
        <v>82</v>
      </c>
      <c r="B40" s="197">
        <v>0</v>
      </c>
      <c r="C40" s="197">
        <v>13.59</v>
      </c>
      <c r="D40" s="197">
        <v>0</v>
      </c>
      <c r="E40" s="197">
        <v>0</v>
      </c>
      <c r="F40" s="197">
        <v>21.32</v>
      </c>
      <c r="G40" s="197">
        <v>0</v>
      </c>
      <c r="H40" s="197">
        <v>0</v>
      </c>
      <c r="I40" s="197">
        <v>27.57</v>
      </c>
      <c r="J40" s="197">
        <v>0</v>
      </c>
      <c r="K40" s="197">
        <v>0.38</v>
      </c>
      <c r="L40" s="197">
        <v>190.5</v>
      </c>
      <c r="M40" s="197">
        <v>1.1299999999999999</v>
      </c>
      <c r="N40" s="197">
        <v>1.45</v>
      </c>
      <c r="O40" s="197">
        <v>0</v>
      </c>
      <c r="P40" s="197">
        <v>1.27</v>
      </c>
      <c r="Q40" s="197">
        <v>0.27</v>
      </c>
      <c r="R40" s="197">
        <v>0.52</v>
      </c>
      <c r="S40" s="197">
        <v>0.32</v>
      </c>
      <c r="T40" s="197">
        <v>0</v>
      </c>
      <c r="U40" s="197">
        <v>1.03</v>
      </c>
      <c r="V40" s="197">
        <v>0</v>
      </c>
      <c r="W40" s="197">
        <v>0</v>
      </c>
      <c r="X40" s="197">
        <v>2.0499999999999998</v>
      </c>
      <c r="Y40" s="197">
        <v>9.15</v>
      </c>
      <c r="Z40" s="197">
        <v>3.31</v>
      </c>
      <c r="AA40" s="197">
        <v>1.1000000000000001</v>
      </c>
      <c r="AB40" s="197">
        <v>0</v>
      </c>
      <c r="AC40" s="197">
        <v>9.92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35.479999999999997</v>
      </c>
      <c r="AJ40" s="197">
        <v>0</v>
      </c>
      <c r="AK40" s="197">
        <v>1.58</v>
      </c>
      <c r="AL40" s="197">
        <v>0</v>
      </c>
      <c r="AM40" s="197">
        <v>23.93</v>
      </c>
      <c r="AN40" s="197">
        <v>0</v>
      </c>
      <c r="AO40" s="197">
        <v>180.53</v>
      </c>
      <c r="AP40" s="197">
        <v>0</v>
      </c>
    </row>
    <row r="41" spans="1:42">
      <c r="A41" t="s">
        <v>83</v>
      </c>
      <c r="B41" s="197">
        <v>0</v>
      </c>
      <c r="C41" s="197">
        <v>13.59</v>
      </c>
      <c r="D41" s="197">
        <v>0</v>
      </c>
      <c r="E41" s="197">
        <v>0</v>
      </c>
      <c r="F41" s="197">
        <v>21.32</v>
      </c>
      <c r="G41" s="197">
        <v>0</v>
      </c>
      <c r="H41" s="197">
        <v>0</v>
      </c>
      <c r="I41" s="197">
        <v>27.57</v>
      </c>
      <c r="J41" s="197">
        <v>0</v>
      </c>
      <c r="K41" s="197">
        <v>0.38</v>
      </c>
      <c r="L41" s="197">
        <v>190.5</v>
      </c>
      <c r="M41" s="197">
        <v>1.1299999999999999</v>
      </c>
      <c r="N41" s="197">
        <v>1.45</v>
      </c>
      <c r="O41" s="197">
        <v>0</v>
      </c>
      <c r="P41" s="197">
        <v>1.27</v>
      </c>
      <c r="Q41" s="197">
        <v>0.27</v>
      </c>
      <c r="R41" s="197">
        <v>0.52</v>
      </c>
      <c r="S41" s="197">
        <v>0.32</v>
      </c>
      <c r="T41" s="197">
        <v>0</v>
      </c>
      <c r="U41" s="197">
        <v>1.03</v>
      </c>
      <c r="V41" s="197">
        <v>0</v>
      </c>
      <c r="W41" s="197">
        <v>0</v>
      </c>
      <c r="X41" s="197">
        <v>2.0499999999999998</v>
      </c>
      <c r="Y41" s="197">
        <v>9.15</v>
      </c>
      <c r="Z41" s="197">
        <v>3.31</v>
      </c>
      <c r="AA41" s="197">
        <v>1.1000000000000001</v>
      </c>
      <c r="AB41" s="197">
        <v>0</v>
      </c>
      <c r="AC41" s="197">
        <v>9.92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35.479999999999997</v>
      </c>
      <c r="AJ41" s="197">
        <v>0</v>
      </c>
      <c r="AK41" s="197">
        <v>1.36</v>
      </c>
      <c r="AL41" s="197">
        <v>0</v>
      </c>
      <c r="AM41" s="197">
        <v>23.93</v>
      </c>
      <c r="AN41" s="197">
        <v>0</v>
      </c>
      <c r="AO41" s="197">
        <v>180.53</v>
      </c>
      <c r="AP41" s="197">
        <v>0</v>
      </c>
    </row>
    <row r="42" spans="1:42">
      <c r="A42" t="s">
        <v>84</v>
      </c>
      <c r="B42" s="197">
        <v>0</v>
      </c>
      <c r="C42" s="197">
        <v>13.59</v>
      </c>
      <c r="D42" s="197">
        <v>0</v>
      </c>
      <c r="E42" s="197">
        <v>0</v>
      </c>
      <c r="F42" s="197">
        <v>21.32</v>
      </c>
      <c r="G42" s="197">
        <v>0</v>
      </c>
      <c r="H42" s="197">
        <v>0</v>
      </c>
      <c r="I42" s="197">
        <v>27.57</v>
      </c>
      <c r="J42" s="197">
        <v>0</v>
      </c>
      <c r="K42" s="197">
        <v>0.38</v>
      </c>
      <c r="L42" s="197">
        <v>190.5</v>
      </c>
      <c r="M42" s="197">
        <v>1.1299999999999999</v>
      </c>
      <c r="N42" s="197">
        <v>1.45</v>
      </c>
      <c r="O42" s="197">
        <v>0</v>
      </c>
      <c r="P42" s="197">
        <v>1.27</v>
      </c>
      <c r="Q42" s="197">
        <v>0.27</v>
      </c>
      <c r="R42" s="197">
        <v>0.52</v>
      </c>
      <c r="S42" s="197">
        <v>0.32</v>
      </c>
      <c r="T42" s="197">
        <v>0</v>
      </c>
      <c r="U42" s="197">
        <v>1.03</v>
      </c>
      <c r="V42" s="197">
        <v>0</v>
      </c>
      <c r="W42" s="197">
        <v>0</v>
      </c>
      <c r="X42" s="197">
        <v>2.0499999999999998</v>
      </c>
      <c r="Y42" s="197">
        <v>9.15</v>
      </c>
      <c r="Z42" s="197">
        <v>3.31</v>
      </c>
      <c r="AA42" s="197">
        <v>1.1000000000000001</v>
      </c>
      <c r="AB42" s="197">
        <v>0</v>
      </c>
      <c r="AC42" s="197">
        <v>9.92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35.479999999999997</v>
      </c>
      <c r="AJ42" s="197">
        <v>0</v>
      </c>
      <c r="AK42" s="197">
        <v>1.1299999999999999</v>
      </c>
      <c r="AL42" s="197">
        <v>0</v>
      </c>
      <c r="AM42" s="197">
        <v>23.93</v>
      </c>
      <c r="AN42" s="197">
        <v>0</v>
      </c>
      <c r="AO42" s="197">
        <v>180.53</v>
      </c>
      <c r="AP42" s="197">
        <v>0</v>
      </c>
    </row>
    <row r="43" spans="1:42">
      <c r="A43" t="s">
        <v>85</v>
      </c>
      <c r="B43" s="197">
        <v>0</v>
      </c>
      <c r="C43" s="197">
        <v>13.53</v>
      </c>
      <c r="D43" s="197">
        <v>0</v>
      </c>
      <c r="E43" s="197">
        <v>0</v>
      </c>
      <c r="F43" s="197">
        <v>21.32</v>
      </c>
      <c r="G43" s="197">
        <v>0</v>
      </c>
      <c r="H43" s="197">
        <v>0</v>
      </c>
      <c r="I43" s="197">
        <v>27.4</v>
      </c>
      <c r="J43" s="197">
        <v>0</v>
      </c>
      <c r="K43" s="197">
        <v>0.38</v>
      </c>
      <c r="L43" s="197">
        <v>190.5</v>
      </c>
      <c r="M43" s="197">
        <v>1.1299999999999999</v>
      </c>
      <c r="N43" s="197">
        <v>1.45</v>
      </c>
      <c r="O43" s="197">
        <v>0</v>
      </c>
      <c r="P43" s="197">
        <v>1.27</v>
      </c>
      <c r="Q43" s="197">
        <v>0.27</v>
      </c>
      <c r="R43" s="197">
        <v>0.52</v>
      </c>
      <c r="S43" s="197">
        <v>0.32</v>
      </c>
      <c r="T43" s="197">
        <v>0</v>
      </c>
      <c r="U43" s="197">
        <v>1.03</v>
      </c>
      <c r="V43" s="197">
        <v>0</v>
      </c>
      <c r="W43" s="197">
        <v>0</v>
      </c>
      <c r="X43" s="197">
        <v>2.0499999999999998</v>
      </c>
      <c r="Y43" s="197">
        <v>9.15</v>
      </c>
      <c r="Z43" s="197">
        <v>3.31</v>
      </c>
      <c r="AA43" s="197">
        <v>1.1000000000000001</v>
      </c>
      <c r="AB43" s="197">
        <v>0</v>
      </c>
      <c r="AC43" s="197">
        <v>9.92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35.479999999999997</v>
      </c>
      <c r="AJ43" s="197">
        <v>0</v>
      </c>
      <c r="AK43" s="197">
        <v>2.2400000000000002</v>
      </c>
      <c r="AL43" s="197">
        <v>0</v>
      </c>
      <c r="AM43" s="197">
        <v>23.93</v>
      </c>
      <c r="AN43" s="197">
        <v>0</v>
      </c>
      <c r="AO43" s="197">
        <v>180.53</v>
      </c>
      <c r="AP43" s="197">
        <v>0</v>
      </c>
    </row>
    <row r="44" spans="1:42">
      <c r="A44" t="s">
        <v>86</v>
      </c>
      <c r="B44" s="197">
        <v>0</v>
      </c>
      <c r="C44" s="197">
        <v>13.53</v>
      </c>
      <c r="D44" s="197">
        <v>0</v>
      </c>
      <c r="E44" s="197">
        <v>0</v>
      </c>
      <c r="F44" s="197">
        <v>21.32</v>
      </c>
      <c r="G44" s="197">
        <v>0</v>
      </c>
      <c r="H44" s="197">
        <v>0</v>
      </c>
      <c r="I44" s="197">
        <v>27.4</v>
      </c>
      <c r="J44" s="197">
        <v>0</v>
      </c>
      <c r="K44" s="197">
        <v>0.38</v>
      </c>
      <c r="L44" s="197">
        <v>190.5</v>
      </c>
      <c r="M44" s="197">
        <v>1.1299999999999999</v>
      </c>
      <c r="N44" s="197">
        <v>1.45</v>
      </c>
      <c r="O44" s="197">
        <v>0</v>
      </c>
      <c r="P44" s="197">
        <v>1.27</v>
      </c>
      <c r="Q44" s="197">
        <v>0.27</v>
      </c>
      <c r="R44" s="197">
        <v>0.52</v>
      </c>
      <c r="S44" s="197">
        <v>0.32</v>
      </c>
      <c r="T44" s="197">
        <v>0</v>
      </c>
      <c r="U44" s="197">
        <v>1.03</v>
      </c>
      <c r="V44" s="197">
        <v>0</v>
      </c>
      <c r="W44" s="197">
        <v>0</v>
      </c>
      <c r="X44" s="197">
        <v>2.0499999999999998</v>
      </c>
      <c r="Y44" s="197">
        <v>9.15</v>
      </c>
      <c r="Z44" s="197">
        <v>3.31</v>
      </c>
      <c r="AA44" s="197">
        <v>1.1000000000000001</v>
      </c>
      <c r="AB44" s="197">
        <v>0</v>
      </c>
      <c r="AC44" s="197">
        <v>9.92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35.479999999999997</v>
      </c>
      <c r="AJ44" s="197">
        <v>0</v>
      </c>
      <c r="AK44" s="197">
        <v>0.68</v>
      </c>
      <c r="AL44" s="197">
        <v>0</v>
      </c>
      <c r="AM44" s="197">
        <v>23.93</v>
      </c>
      <c r="AN44" s="197">
        <v>0</v>
      </c>
      <c r="AO44" s="197">
        <v>180.53</v>
      </c>
      <c r="AP44" s="197">
        <v>0</v>
      </c>
    </row>
    <row r="45" spans="1:42">
      <c r="A45" t="s">
        <v>87</v>
      </c>
      <c r="B45" s="197">
        <v>0</v>
      </c>
      <c r="C45" s="197">
        <v>13.53</v>
      </c>
      <c r="D45" s="197">
        <v>0</v>
      </c>
      <c r="E45" s="197">
        <v>0</v>
      </c>
      <c r="F45" s="197">
        <v>21.32</v>
      </c>
      <c r="G45" s="197">
        <v>0</v>
      </c>
      <c r="H45" s="197">
        <v>0</v>
      </c>
      <c r="I45" s="197">
        <v>27.4</v>
      </c>
      <c r="J45" s="197">
        <v>0</v>
      </c>
      <c r="K45" s="197">
        <v>0.38</v>
      </c>
      <c r="L45" s="197">
        <v>190.5</v>
      </c>
      <c r="M45" s="197">
        <v>1.1299999999999999</v>
      </c>
      <c r="N45" s="197">
        <v>1.45</v>
      </c>
      <c r="O45" s="197">
        <v>0</v>
      </c>
      <c r="P45" s="197">
        <v>1.27</v>
      </c>
      <c r="Q45" s="197">
        <v>0.27</v>
      </c>
      <c r="R45" s="197">
        <v>0.52</v>
      </c>
      <c r="S45" s="197">
        <v>0.32</v>
      </c>
      <c r="T45" s="197">
        <v>0</v>
      </c>
      <c r="U45" s="197">
        <v>1.03</v>
      </c>
      <c r="V45" s="197">
        <v>0</v>
      </c>
      <c r="W45" s="197">
        <v>0</v>
      </c>
      <c r="X45" s="197">
        <v>2.0499999999999998</v>
      </c>
      <c r="Y45" s="197">
        <v>9.15</v>
      </c>
      <c r="Z45" s="197">
        <v>3.31</v>
      </c>
      <c r="AA45" s="197">
        <v>1.1000000000000001</v>
      </c>
      <c r="AB45" s="197">
        <v>0</v>
      </c>
      <c r="AC45" s="197">
        <v>9.92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35.479999999999997</v>
      </c>
      <c r="AJ45" s="197">
        <v>0</v>
      </c>
      <c r="AK45" s="197">
        <v>0.68</v>
      </c>
      <c r="AL45" s="197">
        <v>0</v>
      </c>
      <c r="AM45" s="197">
        <v>23.93</v>
      </c>
      <c r="AN45" s="197">
        <v>0</v>
      </c>
      <c r="AO45" s="197">
        <v>180.53</v>
      </c>
      <c r="AP45" s="197">
        <v>0</v>
      </c>
    </row>
    <row r="46" spans="1:42">
      <c r="A46" t="s">
        <v>88</v>
      </c>
      <c r="B46" s="197">
        <v>0</v>
      </c>
      <c r="C46" s="197">
        <v>13.53</v>
      </c>
      <c r="D46" s="197">
        <v>0</v>
      </c>
      <c r="E46" s="197">
        <v>0</v>
      </c>
      <c r="F46" s="197">
        <v>21.32</v>
      </c>
      <c r="G46" s="197">
        <v>0</v>
      </c>
      <c r="H46" s="197">
        <v>0</v>
      </c>
      <c r="I46" s="197">
        <v>27.4</v>
      </c>
      <c r="J46" s="197">
        <v>0</v>
      </c>
      <c r="K46" s="197">
        <v>0.38</v>
      </c>
      <c r="L46" s="197">
        <v>190.5</v>
      </c>
      <c r="M46" s="197">
        <v>1.1299999999999999</v>
      </c>
      <c r="N46" s="197">
        <v>1.45</v>
      </c>
      <c r="O46" s="197">
        <v>0</v>
      </c>
      <c r="P46" s="197">
        <v>1.27</v>
      </c>
      <c r="Q46" s="197">
        <v>0.27</v>
      </c>
      <c r="R46" s="197">
        <v>0.52</v>
      </c>
      <c r="S46" s="197">
        <v>0.32</v>
      </c>
      <c r="T46" s="197">
        <v>0</v>
      </c>
      <c r="U46" s="197">
        <v>1.03</v>
      </c>
      <c r="V46" s="197">
        <v>0</v>
      </c>
      <c r="W46" s="197">
        <v>0</v>
      </c>
      <c r="X46" s="197">
        <v>2.0499999999999998</v>
      </c>
      <c r="Y46" s="197">
        <v>9.15</v>
      </c>
      <c r="Z46" s="197">
        <v>3.31</v>
      </c>
      <c r="AA46" s="197">
        <v>1.1000000000000001</v>
      </c>
      <c r="AB46" s="197">
        <v>0</v>
      </c>
      <c r="AC46" s="197">
        <v>9.92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18.12</v>
      </c>
      <c r="AJ46" s="197">
        <v>0</v>
      </c>
      <c r="AK46" s="197">
        <v>0.45</v>
      </c>
      <c r="AL46" s="197">
        <v>0</v>
      </c>
      <c r="AM46" s="197">
        <v>23.93</v>
      </c>
      <c r="AN46" s="197">
        <v>0</v>
      </c>
      <c r="AO46" s="197">
        <v>180.53</v>
      </c>
      <c r="AP46" s="197">
        <v>0</v>
      </c>
    </row>
    <row r="47" spans="1:42">
      <c r="A47" t="s">
        <v>89</v>
      </c>
      <c r="B47" s="197">
        <v>0</v>
      </c>
      <c r="C47" s="197">
        <v>13.53</v>
      </c>
      <c r="D47" s="197">
        <v>0</v>
      </c>
      <c r="E47" s="197">
        <v>0</v>
      </c>
      <c r="F47" s="197">
        <v>21.32</v>
      </c>
      <c r="G47" s="197">
        <v>0</v>
      </c>
      <c r="H47" s="197">
        <v>0</v>
      </c>
      <c r="I47" s="197">
        <v>27.4</v>
      </c>
      <c r="J47" s="197">
        <v>0</v>
      </c>
      <c r="K47" s="197">
        <v>0.38</v>
      </c>
      <c r="L47" s="197">
        <v>190.5</v>
      </c>
      <c r="M47" s="197">
        <v>1.1299999999999999</v>
      </c>
      <c r="N47" s="197">
        <v>1.45</v>
      </c>
      <c r="O47" s="197">
        <v>0</v>
      </c>
      <c r="P47" s="197">
        <v>1.27</v>
      </c>
      <c r="Q47" s="197">
        <v>0.27</v>
      </c>
      <c r="R47" s="197">
        <v>0.52</v>
      </c>
      <c r="S47" s="197">
        <v>0.32</v>
      </c>
      <c r="T47" s="197">
        <v>0</v>
      </c>
      <c r="U47" s="197">
        <v>1.03</v>
      </c>
      <c r="V47" s="197">
        <v>0</v>
      </c>
      <c r="W47" s="197">
        <v>0</v>
      </c>
      <c r="X47" s="197">
        <v>2.0499999999999998</v>
      </c>
      <c r="Y47" s="197">
        <v>9.15</v>
      </c>
      <c r="Z47" s="197">
        <v>3.31</v>
      </c>
      <c r="AA47" s="197">
        <v>1.1000000000000001</v>
      </c>
      <c r="AB47" s="197">
        <v>0</v>
      </c>
      <c r="AC47" s="197">
        <v>9.92</v>
      </c>
      <c r="AD47" s="197">
        <v>0</v>
      </c>
      <c r="AE47" s="197">
        <v>0</v>
      </c>
      <c r="AF47" s="197">
        <v>0</v>
      </c>
      <c r="AG47" s="197">
        <v>24.95</v>
      </c>
      <c r="AH47" s="197">
        <v>0</v>
      </c>
      <c r="AI47" s="197">
        <v>11.38</v>
      </c>
      <c r="AJ47" s="197">
        <v>0</v>
      </c>
      <c r="AK47" s="197">
        <v>1.1299999999999999</v>
      </c>
      <c r="AL47" s="197">
        <v>0</v>
      </c>
      <c r="AM47" s="197">
        <v>23.93</v>
      </c>
      <c r="AN47" s="197">
        <v>0</v>
      </c>
      <c r="AO47" s="197">
        <v>180.53</v>
      </c>
      <c r="AP47" s="197">
        <v>0</v>
      </c>
    </row>
    <row r="48" spans="1:42">
      <c r="A48" t="s">
        <v>90</v>
      </c>
      <c r="B48" s="197">
        <v>0</v>
      </c>
      <c r="C48" s="197">
        <v>13.53</v>
      </c>
      <c r="D48" s="197">
        <v>0</v>
      </c>
      <c r="E48" s="197">
        <v>0</v>
      </c>
      <c r="F48" s="197">
        <v>21.32</v>
      </c>
      <c r="G48" s="197">
        <v>0</v>
      </c>
      <c r="H48" s="197">
        <v>0</v>
      </c>
      <c r="I48" s="197">
        <v>27.4</v>
      </c>
      <c r="J48" s="197">
        <v>0</v>
      </c>
      <c r="K48" s="197">
        <v>0.38</v>
      </c>
      <c r="L48" s="197">
        <v>190.5</v>
      </c>
      <c r="M48" s="197">
        <v>1.1299999999999999</v>
      </c>
      <c r="N48" s="197">
        <v>1.45</v>
      </c>
      <c r="O48" s="197">
        <v>0</v>
      </c>
      <c r="P48" s="197">
        <v>1.27</v>
      </c>
      <c r="Q48" s="197">
        <v>0.27</v>
      </c>
      <c r="R48" s="197">
        <v>0.52</v>
      </c>
      <c r="S48" s="197">
        <v>0.32</v>
      </c>
      <c r="T48" s="197">
        <v>0</v>
      </c>
      <c r="U48" s="197">
        <v>1.03</v>
      </c>
      <c r="V48" s="197">
        <v>0</v>
      </c>
      <c r="W48" s="197">
        <v>0</v>
      </c>
      <c r="X48" s="197">
        <v>2.0499999999999998</v>
      </c>
      <c r="Y48" s="197">
        <v>9.15</v>
      </c>
      <c r="Z48" s="197">
        <v>3.31</v>
      </c>
      <c r="AA48" s="197">
        <v>1.1000000000000001</v>
      </c>
      <c r="AB48" s="197">
        <v>0</v>
      </c>
      <c r="AC48" s="197">
        <v>9.92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11.38</v>
      </c>
      <c r="AJ48" s="197">
        <v>0</v>
      </c>
      <c r="AK48" s="197">
        <v>1.1299999999999999</v>
      </c>
      <c r="AL48" s="197">
        <v>0</v>
      </c>
      <c r="AM48" s="197">
        <v>23.93</v>
      </c>
      <c r="AN48" s="197">
        <v>0</v>
      </c>
      <c r="AO48" s="197">
        <v>180.53</v>
      </c>
      <c r="AP48" s="197">
        <v>0</v>
      </c>
    </row>
    <row r="49" spans="1:42">
      <c r="A49" t="s">
        <v>91</v>
      </c>
      <c r="B49" s="197">
        <v>0</v>
      </c>
      <c r="C49" s="197">
        <v>13.53</v>
      </c>
      <c r="D49" s="197">
        <v>0</v>
      </c>
      <c r="E49" s="197">
        <v>0</v>
      </c>
      <c r="F49" s="197">
        <v>21.32</v>
      </c>
      <c r="G49" s="197">
        <v>0</v>
      </c>
      <c r="H49" s="197">
        <v>0</v>
      </c>
      <c r="I49" s="197">
        <v>27.4</v>
      </c>
      <c r="J49" s="197">
        <v>0</v>
      </c>
      <c r="K49" s="197">
        <v>0.38</v>
      </c>
      <c r="L49" s="197">
        <v>190.5</v>
      </c>
      <c r="M49" s="197">
        <v>1.1299999999999999</v>
      </c>
      <c r="N49" s="197">
        <v>1.45</v>
      </c>
      <c r="O49" s="197">
        <v>0</v>
      </c>
      <c r="P49" s="197">
        <v>1.27</v>
      </c>
      <c r="Q49" s="197">
        <v>0.27</v>
      </c>
      <c r="R49" s="197">
        <v>0.52</v>
      </c>
      <c r="S49" s="197">
        <v>0.32</v>
      </c>
      <c r="T49" s="197">
        <v>0</v>
      </c>
      <c r="U49" s="197">
        <v>1.03</v>
      </c>
      <c r="V49" s="197">
        <v>0</v>
      </c>
      <c r="W49" s="197">
        <v>0</v>
      </c>
      <c r="X49" s="197">
        <v>2.0499999999999998</v>
      </c>
      <c r="Y49" s="197">
        <v>9.15</v>
      </c>
      <c r="Z49" s="197">
        <v>3.31</v>
      </c>
      <c r="AA49" s="197">
        <v>1.1000000000000001</v>
      </c>
      <c r="AB49" s="197">
        <v>0</v>
      </c>
      <c r="AC49" s="197">
        <v>9.92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11.38</v>
      </c>
      <c r="AJ49" s="197">
        <v>0</v>
      </c>
      <c r="AK49" s="197">
        <v>2.02</v>
      </c>
      <c r="AL49" s="197">
        <v>0</v>
      </c>
      <c r="AM49" s="197">
        <v>23.93</v>
      </c>
      <c r="AN49" s="197">
        <v>0</v>
      </c>
      <c r="AO49" s="197">
        <v>180.53</v>
      </c>
      <c r="AP49" s="197">
        <v>0</v>
      </c>
    </row>
    <row r="50" spans="1:42">
      <c r="A50" t="s">
        <v>92</v>
      </c>
      <c r="B50" s="197">
        <v>0</v>
      </c>
      <c r="C50" s="197">
        <v>13.53</v>
      </c>
      <c r="D50" s="197">
        <v>0</v>
      </c>
      <c r="E50" s="197">
        <v>0</v>
      </c>
      <c r="F50" s="197">
        <v>21.32</v>
      </c>
      <c r="G50" s="197">
        <v>0</v>
      </c>
      <c r="H50" s="197">
        <v>0</v>
      </c>
      <c r="I50" s="197">
        <v>27.4</v>
      </c>
      <c r="J50" s="197">
        <v>0</v>
      </c>
      <c r="K50" s="197">
        <v>0.38</v>
      </c>
      <c r="L50" s="197">
        <v>190.5</v>
      </c>
      <c r="M50" s="197">
        <v>1.1299999999999999</v>
      </c>
      <c r="N50" s="197">
        <v>1.45</v>
      </c>
      <c r="O50" s="197">
        <v>0</v>
      </c>
      <c r="P50" s="197">
        <v>1.27</v>
      </c>
      <c r="Q50" s="197">
        <v>0.27</v>
      </c>
      <c r="R50" s="197">
        <v>0.52</v>
      </c>
      <c r="S50" s="197">
        <v>0.32</v>
      </c>
      <c r="T50" s="197">
        <v>0</v>
      </c>
      <c r="U50" s="197">
        <v>1.03</v>
      </c>
      <c r="V50" s="197">
        <v>0</v>
      </c>
      <c r="W50" s="197">
        <v>0</v>
      </c>
      <c r="X50" s="197">
        <v>2.0499999999999998</v>
      </c>
      <c r="Y50" s="197">
        <v>9.15</v>
      </c>
      <c r="Z50" s="197">
        <v>3.31</v>
      </c>
      <c r="AA50" s="197">
        <v>1.1000000000000001</v>
      </c>
      <c r="AB50" s="197">
        <v>0</v>
      </c>
      <c r="AC50" s="197">
        <v>9.92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11.38</v>
      </c>
      <c r="AJ50" s="197">
        <v>0</v>
      </c>
      <c r="AK50" s="197">
        <v>0.45</v>
      </c>
      <c r="AL50" s="197">
        <v>0</v>
      </c>
      <c r="AM50" s="197">
        <v>23.93</v>
      </c>
      <c r="AN50" s="197">
        <v>0</v>
      </c>
      <c r="AO50" s="197">
        <v>180.53</v>
      </c>
      <c r="AP50" s="197">
        <v>0</v>
      </c>
    </row>
    <row r="51" spans="1:42">
      <c r="A51" t="s">
        <v>93</v>
      </c>
      <c r="B51" s="197">
        <v>0</v>
      </c>
      <c r="C51" s="197">
        <v>13.59</v>
      </c>
      <c r="D51" s="197">
        <v>0</v>
      </c>
      <c r="E51" s="197">
        <v>0</v>
      </c>
      <c r="F51" s="197">
        <v>21.32</v>
      </c>
      <c r="G51" s="197">
        <v>0</v>
      </c>
      <c r="H51" s="197">
        <v>0</v>
      </c>
      <c r="I51" s="197">
        <v>27.07</v>
      </c>
      <c r="J51" s="197">
        <v>0</v>
      </c>
      <c r="K51" s="197">
        <v>0.38</v>
      </c>
      <c r="L51" s="197">
        <v>190.5</v>
      </c>
      <c r="M51" s="197">
        <v>1.1299999999999999</v>
      </c>
      <c r="N51" s="197">
        <v>1.45</v>
      </c>
      <c r="O51" s="197">
        <v>0</v>
      </c>
      <c r="P51" s="197">
        <v>1.27</v>
      </c>
      <c r="Q51" s="197">
        <v>0.27</v>
      </c>
      <c r="R51" s="197">
        <v>0.52</v>
      </c>
      <c r="S51" s="197">
        <v>0.32</v>
      </c>
      <c r="T51" s="197">
        <v>0</v>
      </c>
      <c r="U51" s="197">
        <v>1.03</v>
      </c>
      <c r="V51" s="197">
        <v>0</v>
      </c>
      <c r="W51" s="197">
        <v>0</v>
      </c>
      <c r="X51" s="197">
        <v>2.0499999999999998</v>
      </c>
      <c r="Y51" s="197">
        <v>9.15</v>
      </c>
      <c r="Z51" s="197">
        <v>3.31</v>
      </c>
      <c r="AA51" s="197">
        <v>1.1000000000000001</v>
      </c>
      <c r="AB51" s="197">
        <v>0</v>
      </c>
      <c r="AC51" s="197">
        <v>9.92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11.38</v>
      </c>
      <c r="AJ51" s="197">
        <v>0</v>
      </c>
      <c r="AK51" s="197">
        <v>1.1299999999999999</v>
      </c>
      <c r="AL51" s="197">
        <v>0</v>
      </c>
      <c r="AM51" s="197">
        <v>23.93</v>
      </c>
      <c r="AN51" s="197">
        <v>0</v>
      </c>
      <c r="AO51" s="197">
        <v>180.53</v>
      </c>
      <c r="AP51" s="197">
        <v>0</v>
      </c>
    </row>
    <row r="52" spans="1:42">
      <c r="A52" t="s">
        <v>94</v>
      </c>
      <c r="B52" s="197">
        <v>0</v>
      </c>
      <c r="C52" s="197">
        <v>13.59</v>
      </c>
      <c r="D52" s="197">
        <v>0</v>
      </c>
      <c r="E52" s="197">
        <v>0</v>
      </c>
      <c r="F52" s="197">
        <v>21.32</v>
      </c>
      <c r="G52" s="197">
        <v>0</v>
      </c>
      <c r="H52" s="197">
        <v>0</v>
      </c>
      <c r="I52" s="197">
        <v>27.07</v>
      </c>
      <c r="J52" s="197">
        <v>0</v>
      </c>
      <c r="K52" s="197">
        <v>0.38</v>
      </c>
      <c r="L52" s="197">
        <v>190.5</v>
      </c>
      <c r="M52" s="197">
        <v>1.1299999999999999</v>
      </c>
      <c r="N52" s="197">
        <v>1.45</v>
      </c>
      <c r="O52" s="197">
        <v>0</v>
      </c>
      <c r="P52" s="197">
        <v>1.27</v>
      </c>
      <c r="Q52" s="197">
        <v>0.27</v>
      </c>
      <c r="R52" s="197">
        <v>0.52</v>
      </c>
      <c r="S52" s="197">
        <v>0.32</v>
      </c>
      <c r="T52" s="197">
        <v>0</v>
      </c>
      <c r="U52" s="197">
        <v>1.03</v>
      </c>
      <c r="V52" s="197">
        <v>0</v>
      </c>
      <c r="W52" s="197">
        <v>0</v>
      </c>
      <c r="X52" s="197">
        <v>2.0499999999999998</v>
      </c>
      <c r="Y52" s="197">
        <v>9.15</v>
      </c>
      <c r="Z52" s="197">
        <v>3.31</v>
      </c>
      <c r="AA52" s="197">
        <v>1.1000000000000001</v>
      </c>
      <c r="AB52" s="197">
        <v>0</v>
      </c>
      <c r="AC52" s="197">
        <v>-3.63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11.38</v>
      </c>
      <c r="AJ52" s="197">
        <v>0</v>
      </c>
      <c r="AK52" s="197">
        <v>0.91</v>
      </c>
      <c r="AL52" s="197">
        <v>0</v>
      </c>
      <c r="AM52" s="197">
        <v>23.93</v>
      </c>
      <c r="AN52" s="197">
        <v>0</v>
      </c>
      <c r="AO52" s="197">
        <v>180.53</v>
      </c>
      <c r="AP52" s="197">
        <v>0</v>
      </c>
    </row>
    <row r="53" spans="1:42">
      <c r="A53" t="s">
        <v>95</v>
      </c>
      <c r="B53" s="197">
        <v>0</v>
      </c>
      <c r="C53" s="197">
        <v>13.53</v>
      </c>
      <c r="D53" s="197">
        <v>0</v>
      </c>
      <c r="E53" s="197">
        <v>0</v>
      </c>
      <c r="F53" s="197">
        <v>21.32</v>
      </c>
      <c r="G53" s="197">
        <v>0</v>
      </c>
      <c r="H53" s="197">
        <v>0</v>
      </c>
      <c r="I53" s="197">
        <v>27.07</v>
      </c>
      <c r="J53" s="197">
        <v>0</v>
      </c>
      <c r="K53" s="197">
        <v>0.38</v>
      </c>
      <c r="L53" s="197">
        <v>190.5</v>
      </c>
      <c r="M53" s="197">
        <v>1.1299999999999999</v>
      </c>
      <c r="N53" s="197">
        <v>1.45</v>
      </c>
      <c r="O53" s="197">
        <v>0</v>
      </c>
      <c r="P53" s="197">
        <v>1.27</v>
      </c>
      <c r="Q53" s="197">
        <v>0.27</v>
      </c>
      <c r="R53" s="197">
        <v>0.52</v>
      </c>
      <c r="S53" s="197">
        <v>0.32</v>
      </c>
      <c r="T53" s="197">
        <v>0</v>
      </c>
      <c r="U53" s="197">
        <v>1.03</v>
      </c>
      <c r="V53" s="197">
        <v>0</v>
      </c>
      <c r="W53" s="197">
        <v>0</v>
      </c>
      <c r="X53" s="197">
        <v>2.0499999999999998</v>
      </c>
      <c r="Y53" s="197">
        <v>9.15</v>
      </c>
      <c r="Z53" s="197">
        <v>3.31</v>
      </c>
      <c r="AA53" s="197">
        <v>1.1000000000000001</v>
      </c>
      <c r="AB53" s="197">
        <v>0</v>
      </c>
      <c r="AC53" s="197">
        <v>13.24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11.38</v>
      </c>
      <c r="AJ53" s="197">
        <v>0</v>
      </c>
      <c r="AK53" s="197">
        <v>0.68</v>
      </c>
      <c r="AL53" s="197">
        <v>0</v>
      </c>
      <c r="AM53" s="197">
        <v>23.93</v>
      </c>
      <c r="AN53" s="197">
        <v>0</v>
      </c>
      <c r="AO53" s="197">
        <v>180.53</v>
      </c>
      <c r="AP53" s="197">
        <v>0</v>
      </c>
    </row>
    <row r="54" spans="1:42">
      <c r="A54" t="s">
        <v>96</v>
      </c>
      <c r="B54" s="197">
        <v>0</v>
      </c>
      <c r="C54" s="197">
        <v>13.53</v>
      </c>
      <c r="D54" s="197">
        <v>0</v>
      </c>
      <c r="E54" s="197">
        <v>0</v>
      </c>
      <c r="F54" s="197">
        <v>21.32</v>
      </c>
      <c r="G54" s="197">
        <v>0</v>
      </c>
      <c r="H54" s="197">
        <v>0</v>
      </c>
      <c r="I54" s="197">
        <v>27.07</v>
      </c>
      <c r="J54" s="197">
        <v>0</v>
      </c>
      <c r="K54" s="197">
        <v>0.38</v>
      </c>
      <c r="L54" s="197">
        <v>190.5</v>
      </c>
      <c r="M54" s="197">
        <v>1.1299999999999999</v>
      </c>
      <c r="N54" s="197">
        <v>1.45</v>
      </c>
      <c r="O54" s="197">
        <v>0</v>
      </c>
      <c r="P54" s="197">
        <v>1.27</v>
      </c>
      <c r="Q54" s="197">
        <v>0.27</v>
      </c>
      <c r="R54" s="197">
        <v>0.52</v>
      </c>
      <c r="S54" s="197">
        <v>0.32</v>
      </c>
      <c r="T54" s="197">
        <v>0</v>
      </c>
      <c r="U54" s="197">
        <v>1.03</v>
      </c>
      <c r="V54" s="197">
        <v>0</v>
      </c>
      <c r="W54" s="197">
        <v>0</v>
      </c>
      <c r="X54" s="197">
        <v>2.0499999999999998</v>
      </c>
      <c r="Y54" s="197">
        <v>9.15</v>
      </c>
      <c r="Z54" s="197">
        <v>3.31</v>
      </c>
      <c r="AA54" s="197">
        <v>1.1000000000000001</v>
      </c>
      <c r="AB54" s="197">
        <v>0</v>
      </c>
      <c r="AC54" s="197">
        <v>13.24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11.38</v>
      </c>
      <c r="AJ54" s="197">
        <v>0</v>
      </c>
      <c r="AK54" s="197">
        <v>0.45</v>
      </c>
      <c r="AL54" s="197">
        <v>0</v>
      </c>
      <c r="AM54" s="197">
        <v>23.93</v>
      </c>
      <c r="AN54" s="197">
        <v>0</v>
      </c>
      <c r="AO54" s="197">
        <v>180.53</v>
      </c>
      <c r="AP54" s="197">
        <v>0</v>
      </c>
    </row>
    <row r="55" spans="1:42">
      <c r="A55" t="s">
        <v>97</v>
      </c>
      <c r="B55" s="197">
        <v>0</v>
      </c>
      <c r="C55" s="197">
        <v>13.53</v>
      </c>
      <c r="D55" s="197">
        <v>0</v>
      </c>
      <c r="E55" s="197">
        <v>0</v>
      </c>
      <c r="F55" s="197">
        <v>21.32</v>
      </c>
      <c r="G55" s="197">
        <v>0</v>
      </c>
      <c r="H55" s="197">
        <v>0</v>
      </c>
      <c r="I55" s="197">
        <v>26.9</v>
      </c>
      <c r="J55" s="197">
        <v>0</v>
      </c>
      <c r="K55" s="197">
        <v>0.38</v>
      </c>
      <c r="L55" s="197">
        <v>201.5</v>
      </c>
      <c r="M55" s="197">
        <v>1.1299999999999999</v>
      </c>
      <c r="N55" s="197">
        <v>1.45</v>
      </c>
      <c r="O55" s="197">
        <v>0</v>
      </c>
      <c r="P55" s="197">
        <v>1.27</v>
      </c>
      <c r="Q55" s="197">
        <v>0.27</v>
      </c>
      <c r="R55" s="197">
        <v>0.52</v>
      </c>
      <c r="S55" s="197">
        <v>0.32</v>
      </c>
      <c r="T55" s="197">
        <v>0</v>
      </c>
      <c r="U55" s="197">
        <v>1.03</v>
      </c>
      <c r="V55" s="197">
        <v>0</v>
      </c>
      <c r="W55" s="197">
        <v>0</v>
      </c>
      <c r="X55" s="197">
        <v>2.0499999999999998</v>
      </c>
      <c r="Y55" s="197">
        <v>9.15</v>
      </c>
      <c r="Z55" s="197">
        <v>3.31</v>
      </c>
      <c r="AA55" s="197">
        <v>1.1000000000000001</v>
      </c>
      <c r="AB55" s="197">
        <v>0</v>
      </c>
      <c r="AC55" s="197">
        <v>19.04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11.38</v>
      </c>
      <c r="AJ55" s="197">
        <v>0</v>
      </c>
      <c r="AK55" s="197">
        <v>0.45</v>
      </c>
      <c r="AL55" s="197">
        <v>0</v>
      </c>
      <c r="AM55" s="197">
        <v>23.93</v>
      </c>
      <c r="AN55" s="197">
        <v>0</v>
      </c>
      <c r="AO55" s="197">
        <v>180.53</v>
      </c>
      <c r="AP55" s="197">
        <v>0</v>
      </c>
    </row>
    <row r="56" spans="1:42">
      <c r="A56" t="s">
        <v>98</v>
      </c>
      <c r="B56" s="197">
        <v>0</v>
      </c>
      <c r="C56" s="197">
        <v>13.53</v>
      </c>
      <c r="D56" s="197">
        <v>0</v>
      </c>
      <c r="E56" s="197">
        <v>0</v>
      </c>
      <c r="F56" s="197">
        <v>21.32</v>
      </c>
      <c r="G56" s="197">
        <v>0</v>
      </c>
      <c r="H56" s="197">
        <v>0</v>
      </c>
      <c r="I56" s="197">
        <v>26.9</v>
      </c>
      <c r="J56" s="197">
        <v>0</v>
      </c>
      <c r="K56" s="197">
        <v>0.38</v>
      </c>
      <c r="L56" s="197">
        <v>250.5</v>
      </c>
      <c r="M56" s="197">
        <v>1.1299999999999999</v>
      </c>
      <c r="N56" s="197">
        <v>1.45</v>
      </c>
      <c r="O56" s="197">
        <v>0</v>
      </c>
      <c r="P56" s="197">
        <v>1.27</v>
      </c>
      <c r="Q56" s="197">
        <v>0.27</v>
      </c>
      <c r="R56" s="197">
        <v>0.52</v>
      </c>
      <c r="S56" s="197">
        <v>0.32</v>
      </c>
      <c r="T56" s="197">
        <v>0</v>
      </c>
      <c r="U56" s="197">
        <v>1.03</v>
      </c>
      <c r="V56" s="197">
        <v>0</v>
      </c>
      <c r="W56" s="197">
        <v>0</v>
      </c>
      <c r="X56" s="197">
        <v>2.0499999999999998</v>
      </c>
      <c r="Y56" s="197">
        <v>9.15</v>
      </c>
      <c r="Z56" s="197">
        <v>3.31</v>
      </c>
      <c r="AA56" s="197">
        <v>1.1000000000000001</v>
      </c>
      <c r="AB56" s="197">
        <v>0</v>
      </c>
      <c r="AC56" s="197">
        <v>19.04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11.38</v>
      </c>
      <c r="AJ56" s="197">
        <v>0</v>
      </c>
      <c r="AK56" s="197">
        <v>0</v>
      </c>
      <c r="AL56" s="197">
        <v>0</v>
      </c>
      <c r="AM56" s="197">
        <v>23.93</v>
      </c>
      <c r="AN56" s="197">
        <v>0</v>
      </c>
      <c r="AO56" s="197">
        <v>180.53</v>
      </c>
      <c r="AP56" s="197">
        <v>0</v>
      </c>
    </row>
    <row r="57" spans="1:42">
      <c r="A57" t="s">
        <v>99</v>
      </c>
      <c r="B57" s="197">
        <v>0</v>
      </c>
      <c r="C57" s="197">
        <v>13.53</v>
      </c>
      <c r="D57" s="197">
        <v>0</v>
      </c>
      <c r="E57" s="197">
        <v>0</v>
      </c>
      <c r="F57" s="197">
        <v>21.32</v>
      </c>
      <c r="G57" s="197">
        <v>0</v>
      </c>
      <c r="H57" s="197">
        <v>0</v>
      </c>
      <c r="I57" s="197">
        <v>26.9</v>
      </c>
      <c r="J57" s="197">
        <v>0</v>
      </c>
      <c r="K57" s="197">
        <v>0.38</v>
      </c>
      <c r="L57" s="197">
        <v>233.5</v>
      </c>
      <c r="M57" s="197">
        <v>1.1299999999999999</v>
      </c>
      <c r="N57" s="197">
        <v>1.45</v>
      </c>
      <c r="O57" s="197">
        <v>0</v>
      </c>
      <c r="P57" s="197">
        <v>1.27</v>
      </c>
      <c r="Q57" s="197">
        <v>0.27</v>
      </c>
      <c r="R57" s="197">
        <v>0.52</v>
      </c>
      <c r="S57" s="197">
        <v>0.32</v>
      </c>
      <c r="T57" s="197">
        <v>0</v>
      </c>
      <c r="U57" s="197">
        <v>1.03</v>
      </c>
      <c r="V57" s="197">
        <v>0</v>
      </c>
      <c r="W57" s="197">
        <v>0</v>
      </c>
      <c r="X57" s="197">
        <v>2.0499999999999998</v>
      </c>
      <c r="Y57" s="197">
        <v>9.15</v>
      </c>
      <c r="Z57" s="197">
        <v>3.31</v>
      </c>
      <c r="AA57" s="197">
        <v>1.1000000000000001</v>
      </c>
      <c r="AB57" s="197">
        <v>0</v>
      </c>
      <c r="AC57" s="197">
        <v>19.04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6.56</v>
      </c>
      <c r="AJ57" s="197">
        <v>0</v>
      </c>
      <c r="AK57" s="197">
        <v>0</v>
      </c>
      <c r="AL57" s="197">
        <v>0</v>
      </c>
      <c r="AM57" s="197">
        <v>23.93</v>
      </c>
      <c r="AN57" s="197">
        <v>0</v>
      </c>
      <c r="AO57" s="197">
        <v>180.53</v>
      </c>
      <c r="AP57" s="197">
        <v>0</v>
      </c>
    </row>
    <row r="58" spans="1:42">
      <c r="A58" t="s">
        <v>100</v>
      </c>
      <c r="B58" s="197">
        <v>0</v>
      </c>
      <c r="C58" s="197">
        <v>13.53</v>
      </c>
      <c r="D58" s="197">
        <v>0</v>
      </c>
      <c r="E58" s="197">
        <v>0</v>
      </c>
      <c r="F58" s="197">
        <v>21.32</v>
      </c>
      <c r="G58" s="197">
        <v>0</v>
      </c>
      <c r="H58" s="197">
        <v>0</v>
      </c>
      <c r="I58" s="197">
        <v>26.9</v>
      </c>
      <c r="J58" s="197">
        <v>0</v>
      </c>
      <c r="K58" s="197">
        <v>0.38</v>
      </c>
      <c r="L58" s="197">
        <v>206.5</v>
      </c>
      <c r="M58" s="197">
        <v>1.1299999999999999</v>
      </c>
      <c r="N58" s="197">
        <v>1.45</v>
      </c>
      <c r="O58" s="197">
        <v>0</v>
      </c>
      <c r="P58" s="197">
        <v>1.27</v>
      </c>
      <c r="Q58" s="197">
        <v>0.27</v>
      </c>
      <c r="R58" s="197">
        <v>0.52</v>
      </c>
      <c r="S58" s="197">
        <v>0.32</v>
      </c>
      <c r="T58" s="197">
        <v>0</v>
      </c>
      <c r="U58" s="197">
        <v>1.03</v>
      </c>
      <c r="V58" s="197">
        <v>0</v>
      </c>
      <c r="W58" s="197">
        <v>0</v>
      </c>
      <c r="X58" s="197">
        <v>2.0499999999999998</v>
      </c>
      <c r="Y58" s="197">
        <v>9.15</v>
      </c>
      <c r="Z58" s="197">
        <v>3.31</v>
      </c>
      <c r="AA58" s="197">
        <v>1.1000000000000001</v>
      </c>
      <c r="AB58" s="197">
        <v>0</v>
      </c>
      <c r="AC58" s="197">
        <v>13.24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6.56</v>
      </c>
      <c r="AJ58" s="197">
        <v>0</v>
      </c>
      <c r="AK58" s="197">
        <v>0</v>
      </c>
      <c r="AL58" s="197">
        <v>0</v>
      </c>
      <c r="AM58" s="197">
        <v>23.93</v>
      </c>
      <c r="AN58" s="197">
        <v>0</v>
      </c>
      <c r="AO58" s="197">
        <v>180.53</v>
      </c>
      <c r="AP58" s="197">
        <v>0</v>
      </c>
    </row>
    <row r="59" spans="1:42">
      <c r="A59" t="s">
        <v>101</v>
      </c>
      <c r="B59" s="197">
        <v>0</v>
      </c>
      <c r="C59" s="197">
        <v>13.5</v>
      </c>
      <c r="D59" s="197">
        <v>0</v>
      </c>
      <c r="E59" s="197">
        <v>0</v>
      </c>
      <c r="F59" s="197">
        <v>21.32</v>
      </c>
      <c r="G59" s="197">
        <v>0</v>
      </c>
      <c r="H59" s="197">
        <v>0</v>
      </c>
      <c r="I59" s="197">
        <v>26.9</v>
      </c>
      <c r="J59" s="197">
        <v>0</v>
      </c>
      <c r="K59" s="197">
        <v>0.38</v>
      </c>
      <c r="L59" s="197">
        <v>199.5</v>
      </c>
      <c r="M59" s="197">
        <v>1.1299999999999999</v>
      </c>
      <c r="N59" s="197">
        <v>1.45</v>
      </c>
      <c r="O59" s="197">
        <v>0</v>
      </c>
      <c r="P59" s="197">
        <v>1.27</v>
      </c>
      <c r="Q59" s="197">
        <v>0.27</v>
      </c>
      <c r="R59" s="197">
        <v>0.52</v>
      </c>
      <c r="S59" s="197">
        <v>0.32</v>
      </c>
      <c r="T59" s="197">
        <v>0</v>
      </c>
      <c r="U59" s="197">
        <v>1.03</v>
      </c>
      <c r="V59" s="197">
        <v>0</v>
      </c>
      <c r="W59" s="197">
        <v>0</v>
      </c>
      <c r="X59" s="197">
        <v>2.0499999999999998</v>
      </c>
      <c r="Y59" s="197">
        <v>9.15</v>
      </c>
      <c r="Z59" s="197">
        <v>3.31</v>
      </c>
      <c r="AA59" s="197">
        <v>1.1000000000000001</v>
      </c>
      <c r="AB59" s="197">
        <v>0</v>
      </c>
      <c r="AC59" s="197">
        <v>4.5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6.56</v>
      </c>
      <c r="AJ59" s="197">
        <v>0</v>
      </c>
      <c r="AK59" s="197">
        <v>0</v>
      </c>
      <c r="AL59" s="197">
        <v>0</v>
      </c>
      <c r="AM59" s="197">
        <v>23.93</v>
      </c>
      <c r="AN59" s="197">
        <v>0</v>
      </c>
      <c r="AO59" s="197">
        <v>180.53</v>
      </c>
      <c r="AP59" s="197">
        <v>0</v>
      </c>
    </row>
    <row r="60" spans="1:42">
      <c r="A60" t="s">
        <v>102</v>
      </c>
      <c r="B60" s="197">
        <v>0</v>
      </c>
      <c r="C60" s="197">
        <v>13.5</v>
      </c>
      <c r="D60" s="197">
        <v>0</v>
      </c>
      <c r="E60" s="197">
        <v>0</v>
      </c>
      <c r="F60" s="197">
        <v>21.32</v>
      </c>
      <c r="G60" s="197">
        <v>0</v>
      </c>
      <c r="H60" s="197">
        <v>0</v>
      </c>
      <c r="I60" s="197">
        <v>26.9</v>
      </c>
      <c r="J60" s="197">
        <v>0</v>
      </c>
      <c r="K60" s="197">
        <v>0.38</v>
      </c>
      <c r="L60" s="197">
        <v>200.5</v>
      </c>
      <c r="M60" s="197">
        <v>1.1299999999999999</v>
      </c>
      <c r="N60" s="197">
        <v>1.45</v>
      </c>
      <c r="O60" s="197">
        <v>0</v>
      </c>
      <c r="P60" s="197">
        <v>1.27</v>
      </c>
      <c r="Q60" s="197">
        <v>0.27</v>
      </c>
      <c r="R60" s="197">
        <v>0.52</v>
      </c>
      <c r="S60" s="197">
        <v>0.32</v>
      </c>
      <c r="T60" s="197">
        <v>0</v>
      </c>
      <c r="U60" s="197">
        <v>1.03</v>
      </c>
      <c r="V60" s="197">
        <v>0</v>
      </c>
      <c r="W60" s="197">
        <v>0</v>
      </c>
      <c r="X60" s="197">
        <v>2.0499999999999998</v>
      </c>
      <c r="Y60" s="197">
        <v>9.15</v>
      </c>
      <c r="Z60" s="197">
        <v>3.31</v>
      </c>
      <c r="AA60" s="197">
        <v>1.1000000000000001</v>
      </c>
      <c r="AB60" s="197">
        <v>0</v>
      </c>
      <c r="AC60" s="197">
        <v>13.24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6.56</v>
      </c>
      <c r="AJ60" s="197">
        <v>0</v>
      </c>
      <c r="AK60" s="197">
        <v>0</v>
      </c>
      <c r="AL60" s="197">
        <v>0</v>
      </c>
      <c r="AM60" s="197">
        <v>23.93</v>
      </c>
      <c r="AN60" s="197">
        <v>0</v>
      </c>
      <c r="AO60" s="197">
        <v>180.53</v>
      </c>
      <c r="AP60" s="197">
        <v>0</v>
      </c>
    </row>
    <row r="61" spans="1:42">
      <c r="A61" t="s">
        <v>103</v>
      </c>
      <c r="B61" s="197">
        <v>0</v>
      </c>
      <c r="C61" s="197">
        <v>13.47</v>
      </c>
      <c r="D61" s="197">
        <v>0</v>
      </c>
      <c r="E61" s="197">
        <v>0</v>
      </c>
      <c r="F61" s="197">
        <v>21.32</v>
      </c>
      <c r="G61" s="197">
        <v>0</v>
      </c>
      <c r="H61" s="197">
        <v>0</v>
      </c>
      <c r="I61" s="197">
        <v>26.9</v>
      </c>
      <c r="J61" s="197">
        <v>0</v>
      </c>
      <c r="K61" s="197">
        <v>0.38</v>
      </c>
      <c r="L61" s="197">
        <v>202.5</v>
      </c>
      <c r="M61" s="197">
        <v>1.1299999999999999</v>
      </c>
      <c r="N61" s="197">
        <v>1.45</v>
      </c>
      <c r="O61" s="197">
        <v>0</v>
      </c>
      <c r="P61" s="197">
        <v>1.27</v>
      </c>
      <c r="Q61" s="197">
        <v>0.27</v>
      </c>
      <c r="R61" s="197">
        <v>0.52</v>
      </c>
      <c r="S61" s="197">
        <v>0.32</v>
      </c>
      <c r="T61" s="197">
        <v>0</v>
      </c>
      <c r="U61" s="197">
        <v>1.03</v>
      </c>
      <c r="V61" s="197">
        <v>0</v>
      </c>
      <c r="W61" s="197">
        <v>0</v>
      </c>
      <c r="X61" s="197">
        <v>2.0499999999999998</v>
      </c>
      <c r="Y61" s="197">
        <v>9.15</v>
      </c>
      <c r="Z61" s="197">
        <v>3.31</v>
      </c>
      <c r="AA61" s="197">
        <v>1.1000000000000001</v>
      </c>
      <c r="AB61" s="197">
        <v>0</v>
      </c>
      <c r="AC61" s="197">
        <v>13.24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6.56</v>
      </c>
      <c r="AJ61" s="197">
        <v>0</v>
      </c>
      <c r="AK61" s="197">
        <v>0</v>
      </c>
      <c r="AL61" s="197">
        <v>0</v>
      </c>
      <c r="AM61" s="197">
        <v>23.93</v>
      </c>
      <c r="AN61" s="197">
        <v>0</v>
      </c>
      <c r="AO61" s="197">
        <v>180.53</v>
      </c>
      <c r="AP61" s="197">
        <v>0</v>
      </c>
    </row>
    <row r="62" spans="1:42">
      <c r="A62" t="s">
        <v>104</v>
      </c>
      <c r="B62" s="197">
        <v>0</v>
      </c>
      <c r="C62" s="197">
        <v>13.47</v>
      </c>
      <c r="D62" s="197">
        <v>0</v>
      </c>
      <c r="E62" s="197">
        <v>0</v>
      </c>
      <c r="F62" s="197">
        <v>21.32</v>
      </c>
      <c r="G62" s="197">
        <v>0</v>
      </c>
      <c r="H62" s="197">
        <v>0</v>
      </c>
      <c r="I62" s="197">
        <v>26.9</v>
      </c>
      <c r="J62" s="197">
        <v>0</v>
      </c>
      <c r="K62" s="197">
        <v>0.38</v>
      </c>
      <c r="L62" s="197">
        <v>207.5</v>
      </c>
      <c r="M62" s="197">
        <v>1.1299999999999999</v>
      </c>
      <c r="N62" s="197">
        <v>1.45</v>
      </c>
      <c r="O62" s="197">
        <v>0</v>
      </c>
      <c r="P62" s="197">
        <v>1.27</v>
      </c>
      <c r="Q62" s="197">
        <v>0.27</v>
      </c>
      <c r="R62" s="197">
        <v>0.52</v>
      </c>
      <c r="S62" s="197">
        <v>0.32</v>
      </c>
      <c r="T62" s="197">
        <v>0</v>
      </c>
      <c r="U62" s="197">
        <v>1.03</v>
      </c>
      <c r="V62" s="197">
        <v>0</v>
      </c>
      <c r="W62" s="197">
        <v>0</v>
      </c>
      <c r="X62" s="197">
        <v>2.0499999999999998</v>
      </c>
      <c r="Y62" s="197">
        <v>9.15</v>
      </c>
      <c r="Z62" s="197">
        <v>3.31</v>
      </c>
      <c r="AA62" s="197">
        <v>1.1000000000000001</v>
      </c>
      <c r="AB62" s="197">
        <v>0</v>
      </c>
      <c r="AC62" s="197">
        <v>19.04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6.56</v>
      </c>
      <c r="AJ62" s="197">
        <v>0</v>
      </c>
      <c r="AK62" s="197">
        <v>0</v>
      </c>
      <c r="AL62" s="197">
        <v>0</v>
      </c>
      <c r="AM62" s="197">
        <v>23.93</v>
      </c>
      <c r="AN62" s="197">
        <v>0</v>
      </c>
      <c r="AO62" s="197">
        <v>180.53</v>
      </c>
      <c r="AP62" s="197">
        <v>0</v>
      </c>
    </row>
    <row r="63" spans="1:42">
      <c r="A63" t="s">
        <v>105</v>
      </c>
      <c r="B63" s="197">
        <v>0</v>
      </c>
      <c r="C63" s="197">
        <v>13.47</v>
      </c>
      <c r="D63" s="197">
        <v>0</v>
      </c>
      <c r="E63" s="197">
        <v>0</v>
      </c>
      <c r="F63" s="197">
        <v>21.32</v>
      </c>
      <c r="G63" s="197">
        <v>0</v>
      </c>
      <c r="H63" s="197">
        <v>0</v>
      </c>
      <c r="I63" s="197">
        <v>26.9</v>
      </c>
      <c r="J63" s="197">
        <v>0</v>
      </c>
      <c r="K63" s="197">
        <v>0.38</v>
      </c>
      <c r="L63" s="197">
        <v>206.5</v>
      </c>
      <c r="M63" s="197">
        <v>1.1299999999999999</v>
      </c>
      <c r="N63" s="197">
        <v>1.45</v>
      </c>
      <c r="O63" s="197">
        <v>0</v>
      </c>
      <c r="P63" s="197">
        <v>1.27</v>
      </c>
      <c r="Q63" s="197">
        <v>0.27</v>
      </c>
      <c r="R63" s="197">
        <v>0.52</v>
      </c>
      <c r="S63" s="197">
        <v>0.32</v>
      </c>
      <c r="T63" s="197">
        <v>0</v>
      </c>
      <c r="U63" s="197">
        <v>1.03</v>
      </c>
      <c r="V63" s="197">
        <v>0</v>
      </c>
      <c r="W63" s="197">
        <v>0</v>
      </c>
      <c r="X63" s="197">
        <v>2.0499999999999998</v>
      </c>
      <c r="Y63" s="197">
        <v>9.15</v>
      </c>
      <c r="Z63" s="197">
        <v>3.31</v>
      </c>
      <c r="AA63" s="197">
        <v>1.1000000000000001</v>
      </c>
      <c r="AB63" s="197">
        <v>0</v>
      </c>
      <c r="AC63" s="197">
        <v>20.04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6.56</v>
      </c>
      <c r="AJ63" s="197">
        <v>0</v>
      </c>
      <c r="AK63" s="197">
        <v>0</v>
      </c>
      <c r="AL63" s="197">
        <v>0</v>
      </c>
      <c r="AM63" s="197">
        <v>23.93</v>
      </c>
      <c r="AN63" s="197">
        <v>0</v>
      </c>
      <c r="AO63" s="197">
        <v>180.53</v>
      </c>
      <c r="AP63" s="197">
        <v>0</v>
      </c>
    </row>
    <row r="64" spans="1:42">
      <c r="A64" t="s">
        <v>106</v>
      </c>
      <c r="B64" s="197">
        <v>0</v>
      </c>
      <c r="C64" s="197">
        <v>13.47</v>
      </c>
      <c r="D64" s="197">
        <v>0</v>
      </c>
      <c r="E64" s="197">
        <v>0</v>
      </c>
      <c r="F64" s="197">
        <v>21.32</v>
      </c>
      <c r="G64" s="197">
        <v>0</v>
      </c>
      <c r="H64" s="197">
        <v>0</v>
      </c>
      <c r="I64" s="197">
        <v>26.9</v>
      </c>
      <c r="J64" s="197">
        <v>0</v>
      </c>
      <c r="K64" s="197">
        <v>0.38</v>
      </c>
      <c r="L64" s="197">
        <v>211.5</v>
      </c>
      <c r="M64" s="197">
        <v>1.1299999999999999</v>
      </c>
      <c r="N64" s="197">
        <v>1.45</v>
      </c>
      <c r="O64" s="197">
        <v>0</v>
      </c>
      <c r="P64" s="197">
        <v>1.27</v>
      </c>
      <c r="Q64" s="197">
        <v>0.27</v>
      </c>
      <c r="R64" s="197">
        <v>0.52</v>
      </c>
      <c r="S64" s="197">
        <v>0.32</v>
      </c>
      <c r="T64" s="197">
        <v>0</v>
      </c>
      <c r="U64" s="197">
        <v>1.03</v>
      </c>
      <c r="V64" s="197">
        <v>0</v>
      </c>
      <c r="W64" s="197">
        <v>0</v>
      </c>
      <c r="X64" s="197">
        <v>2.0499999999999998</v>
      </c>
      <c r="Y64" s="197">
        <v>9.15</v>
      </c>
      <c r="Z64" s="197">
        <v>3.31</v>
      </c>
      <c r="AA64" s="197">
        <v>1.1000000000000001</v>
      </c>
      <c r="AB64" s="197">
        <v>0</v>
      </c>
      <c r="AC64" s="197">
        <v>8.43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6.56</v>
      </c>
      <c r="AJ64" s="197">
        <v>0</v>
      </c>
      <c r="AK64" s="197">
        <v>0</v>
      </c>
      <c r="AL64" s="197">
        <v>0</v>
      </c>
      <c r="AM64" s="197">
        <v>23.93</v>
      </c>
      <c r="AN64" s="197">
        <v>0</v>
      </c>
      <c r="AO64" s="197">
        <v>180.53</v>
      </c>
      <c r="AP64" s="197">
        <v>0</v>
      </c>
    </row>
    <row r="65" spans="1:42">
      <c r="A65" t="s">
        <v>107</v>
      </c>
      <c r="B65" s="197">
        <v>0</v>
      </c>
      <c r="C65" s="197">
        <v>13.47</v>
      </c>
      <c r="D65" s="197">
        <v>0</v>
      </c>
      <c r="E65" s="197">
        <v>0</v>
      </c>
      <c r="F65" s="197">
        <v>21.32</v>
      </c>
      <c r="G65" s="197">
        <v>0</v>
      </c>
      <c r="H65" s="197">
        <v>0</v>
      </c>
      <c r="I65" s="197">
        <v>26.9</v>
      </c>
      <c r="J65" s="197">
        <v>0</v>
      </c>
      <c r="K65" s="197">
        <v>0.38</v>
      </c>
      <c r="L65" s="197">
        <v>213.5</v>
      </c>
      <c r="M65" s="197">
        <v>1.1299999999999999</v>
      </c>
      <c r="N65" s="197">
        <v>1.45</v>
      </c>
      <c r="O65" s="197">
        <v>0</v>
      </c>
      <c r="P65" s="197">
        <v>1.27</v>
      </c>
      <c r="Q65" s="197">
        <v>0.27</v>
      </c>
      <c r="R65" s="197">
        <v>0.52</v>
      </c>
      <c r="S65" s="197">
        <v>0.32</v>
      </c>
      <c r="T65" s="197">
        <v>0</v>
      </c>
      <c r="U65" s="197">
        <v>1.03</v>
      </c>
      <c r="V65" s="197">
        <v>0</v>
      </c>
      <c r="W65" s="197">
        <v>0</v>
      </c>
      <c r="X65" s="197">
        <v>2.0499999999999998</v>
      </c>
      <c r="Y65" s="197">
        <v>9.15</v>
      </c>
      <c r="Z65" s="197">
        <v>3.31</v>
      </c>
      <c r="AA65" s="197">
        <v>1.1000000000000001</v>
      </c>
      <c r="AB65" s="197">
        <v>0</v>
      </c>
      <c r="AC65" s="197">
        <v>13.66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6.56</v>
      </c>
      <c r="AJ65" s="197">
        <v>0</v>
      </c>
      <c r="AK65" s="197">
        <v>0</v>
      </c>
      <c r="AL65" s="197">
        <v>0</v>
      </c>
      <c r="AM65" s="197">
        <v>23.93</v>
      </c>
      <c r="AN65" s="197">
        <v>0</v>
      </c>
      <c r="AO65" s="197">
        <v>180.53</v>
      </c>
      <c r="AP65" s="197">
        <v>0</v>
      </c>
    </row>
    <row r="66" spans="1:42">
      <c r="A66" t="s">
        <v>108</v>
      </c>
      <c r="B66" s="197">
        <v>0</v>
      </c>
      <c r="C66" s="197">
        <v>13.47</v>
      </c>
      <c r="D66" s="197">
        <v>0</v>
      </c>
      <c r="E66" s="197">
        <v>0</v>
      </c>
      <c r="F66" s="197">
        <v>21.32</v>
      </c>
      <c r="G66" s="197">
        <v>0</v>
      </c>
      <c r="H66" s="197">
        <v>0</v>
      </c>
      <c r="I66" s="197">
        <v>26.9</v>
      </c>
      <c r="J66" s="197">
        <v>0</v>
      </c>
      <c r="K66" s="197">
        <v>0.38</v>
      </c>
      <c r="L66" s="197">
        <v>208.5</v>
      </c>
      <c r="M66" s="197">
        <v>1.1299999999999999</v>
      </c>
      <c r="N66" s="197">
        <v>1.45</v>
      </c>
      <c r="O66" s="197">
        <v>0</v>
      </c>
      <c r="P66" s="197">
        <v>1.27</v>
      </c>
      <c r="Q66" s="197">
        <v>0.27</v>
      </c>
      <c r="R66" s="197">
        <v>0.52</v>
      </c>
      <c r="S66" s="197">
        <v>0.32</v>
      </c>
      <c r="T66" s="197">
        <v>0</v>
      </c>
      <c r="U66" s="197">
        <v>1.03</v>
      </c>
      <c r="V66" s="197">
        <v>0</v>
      </c>
      <c r="W66" s="197">
        <v>0</v>
      </c>
      <c r="X66" s="197">
        <v>2.0499999999999998</v>
      </c>
      <c r="Y66" s="197">
        <v>9.15</v>
      </c>
      <c r="Z66" s="197">
        <v>3.31</v>
      </c>
      <c r="AA66" s="197">
        <v>1.1000000000000001</v>
      </c>
      <c r="AB66" s="197">
        <v>0</v>
      </c>
      <c r="AC66" s="197">
        <v>13.66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6.56</v>
      </c>
      <c r="AJ66" s="197">
        <v>0</v>
      </c>
      <c r="AK66" s="197">
        <v>0</v>
      </c>
      <c r="AL66" s="197">
        <v>0</v>
      </c>
      <c r="AM66" s="197">
        <v>23.93</v>
      </c>
      <c r="AN66" s="197">
        <v>0</v>
      </c>
      <c r="AO66" s="197">
        <v>180.53</v>
      </c>
      <c r="AP66" s="197">
        <v>0</v>
      </c>
    </row>
    <row r="67" spans="1:42">
      <c r="A67" t="s">
        <v>109</v>
      </c>
      <c r="B67" s="197">
        <v>0</v>
      </c>
      <c r="C67" s="197">
        <v>13.53</v>
      </c>
      <c r="D67" s="197">
        <v>0</v>
      </c>
      <c r="E67" s="197">
        <v>0</v>
      </c>
      <c r="F67" s="197">
        <v>21.32</v>
      </c>
      <c r="G67" s="197">
        <v>0</v>
      </c>
      <c r="H67" s="197">
        <v>0</v>
      </c>
      <c r="I67" s="197">
        <v>26.9</v>
      </c>
      <c r="J67" s="197">
        <v>0</v>
      </c>
      <c r="K67" s="197">
        <v>0.38</v>
      </c>
      <c r="L67" s="197">
        <v>210.5</v>
      </c>
      <c r="M67" s="197">
        <v>1.1299999999999999</v>
      </c>
      <c r="N67" s="197">
        <v>1.45</v>
      </c>
      <c r="O67" s="197">
        <v>0</v>
      </c>
      <c r="P67" s="197">
        <v>1.27</v>
      </c>
      <c r="Q67" s="197">
        <v>0.27</v>
      </c>
      <c r="R67" s="197">
        <v>0.52</v>
      </c>
      <c r="S67" s="197">
        <v>0.32</v>
      </c>
      <c r="T67" s="197">
        <v>0</v>
      </c>
      <c r="U67" s="197">
        <v>1.03</v>
      </c>
      <c r="V67" s="197">
        <v>0</v>
      </c>
      <c r="W67" s="197">
        <v>0</v>
      </c>
      <c r="X67" s="197">
        <v>2.0499999999999998</v>
      </c>
      <c r="Y67" s="197">
        <v>9.15</v>
      </c>
      <c r="Z67" s="197">
        <v>3.31</v>
      </c>
      <c r="AA67" s="197">
        <v>1.1000000000000001</v>
      </c>
      <c r="AB67" s="197">
        <v>0</v>
      </c>
      <c r="AC67" s="197">
        <v>13.66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6.56</v>
      </c>
      <c r="AJ67" s="197">
        <v>0</v>
      </c>
      <c r="AK67" s="197">
        <v>0</v>
      </c>
      <c r="AL67" s="197">
        <v>0</v>
      </c>
      <c r="AM67" s="197">
        <v>23.93</v>
      </c>
      <c r="AN67" s="197">
        <v>0</v>
      </c>
      <c r="AO67" s="197">
        <v>180.53</v>
      </c>
      <c r="AP67" s="197">
        <v>0</v>
      </c>
    </row>
    <row r="68" spans="1:42">
      <c r="A68" t="s">
        <v>110</v>
      </c>
      <c r="B68" s="197">
        <v>0</v>
      </c>
      <c r="C68" s="197">
        <v>13.53</v>
      </c>
      <c r="D68" s="197">
        <v>0</v>
      </c>
      <c r="E68" s="197">
        <v>0</v>
      </c>
      <c r="F68" s="197">
        <v>21.32</v>
      </c>
      <c r="G68" s="197">
        <v>0</v>
      </c>
      <c r="H68" s="197">
        <v>0</v>
      </c>
      <c r="I68" s="197">
        <v>26.9</v>
      </c>
      <c r="J68" s="197">
        <v>0</v>
      </c>
      <c r="K68" s="197">
        <v>0.38</v>
      </c>
      <c r="L68" s="197">
        <v>214.5</v>
      </c>
      <c r="M68" s="197">
        <v>1.1299999999999999</v>
      </c>
      <c r="N68" s="197">
        <v>1.45</v>
      </c>
      <c r="O68" s="197">
        <v>0</v>
      </c>
      <c r="P68" s="197">
        <v>1.27</v>
      </c>
      <c r="Q68" s="197">
        <v>0.27</v>
      </c>
      <c r="R68" s="197">
        <v>0.52</v>
      </c>
      <c r="S68" s="197">
        <v>0.32</v>
      </c>
      <c r="T68" s="197">
        <v>0</v>
      </c>
      <c r="U68" s="197">
        <v>1.03</v>
      </c>
      <c r="V68" s="197">
        <v>0</v>
      </c>
      <c r="W68" s="197">
        <v>0</v>
      </c>
      <c r="X68" s="197">
        <v>2.0499999999999998</v>
      </c>
      <c r="Y68" s="197">
        <v>9.15</v>
      </c>
      <c r="Z68" s="197">
        <v>3.31</v>
      </c>
      <c r="AA68" s="197">
        <v>1.1000000000000001</v>
      </c>
      <c r="AB68" s="197">
        <v>0</v>
      </c>
      <c r="AC68" s="197">
        <v>13.66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6.56</v>
      </c>
      <c r="AJ68" s="197">
        <v>0</v>
      </c>
      <c r="AK68" s="197">
        <v>0</v>
      </c>
      <c r="AL68" s="197">
        <v>0</v>
      </c>
      <c r="AM68" s="197">
        <v>23.93</v>
      </c>
      <c r="AN68" s="197">
        <v>0</v>
      </c>
      <c r="AO68" s="197">
        <v>180.53</v>
      </c>
      <c r="AP68" s="197">
        <v>0</v>
      </c>
    </row>
    <row r="69" spans="1:42">
      <c r="A69" t="s">
        <v>111</v>
      </c>
      <c r="B69" s="197">
        <v>0</v>
      </c>
      <c r="C69" s="197">
        <v>13.53</v>
      </c>
      <c r="D69" s="197">
        <v>0</v>
      </c>
      <c r="E69" s="197">
        <v>0</v>
      </c>
      <c r="F69" s="197">
        <v>21.32</v>
      </c>
      <c r="G69" s="197">
        <v>0</v>
      </c>
      <c r="H69" s="197">
        <v>0</v>
      </c>
      <c r="I69" s="197">
        <v>26.9</v>
      </c>
      <c r="J69" s="197">
        <v>0</v>
      </c>
      <c r="K69" s="197">
        <v>0.38</v>
      </c>
      <c r="L69" s="197">
        <v>190.5</v>
      </c>
      <c r="M69" s="197">
        <v>1.1299999999999999</v>
      </c>
      <c r="N69" s="197">
        <v>1.45</v>
      </c>
      <c r="O69" s="197">
        <v>0</v>
      </c>
      <c r="P69" s="197">
        <v>1.27</v>
      </c>
      <c r="Q69" s="197">
        <v>0.27</v>
      </c>
      <c r="R69" s="197">
        <v>0.52</v>
      </c>
      <c r="S69" s="197">
        <v>0.36</v>
      </c>
      <c r="T69" s="197">
        <v>0</v>
      </c>
      <c r="U69" s="197">
        <v>1.03</v>
      </c>
      <c r="V69" s="197">
        <v>0</v>
      </c>
      <c r="W69" s="197">
        <v>0</v>
      </c>
      <c r="X69" s="197">
        <v>2.0499999999999998</v>
      </c>
      <c r="Y69" s="197">
        <v>9.15</v>
      </c>
      <c r="Z69" s="197">
        <v>3.31</v>
      </c>
      <c r="AA69" s="197">
        <v>1.1000000000000001</v>
      </c>
      <c r="AB69" s="197">
        <v>0</v>
      </c>
      <c r="AC69" s="197">
        <v>13.66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6.56</v>
      </c>
      <c r="AJ69" s="197">
        <v>0</v>
      </c>
      <c r="AK69" s="197">
        <v>0</v>
      </c>
      <c r="AL69" s="197">
        <v>0</v>
      </c>
      <c r="AM69" s="197">
        <v>23.93</v>
      </c>
      <c r="AN69" s="197">
        <v>0</v>
      </c>
      <c r="AO69" s="197">
        <v>180.53</v>
      </c>
      <c r="AP69" s="197">
        <v>0</v>
      </c>
    </row>
    <row r="70" spans="1:42">
      <c r="A70" t="s">
        <v>112</v>
      </c>
      <c r="B70" s="197">
        <v>0</v>
      </c>
      <c r="C70" s="197">
        <v>13.53</v>
      </c>
      <c r="D70" s="197">
        <v>0</v>
      </c>
      <c r="E70" s="197">
        <v>0</v>
      </c>
      <c r="F70" s="197">
        <v>21.32</v>
      </c>
      <c r="G70" s="197">
        <v>0</v>
      </c>
      <c r="H70" s="197">
        <v>0</v>
      </c>
      <c r="I70" s="197">
        <v>26.9</v>
      </c>
      <c r="J70" s="197">
        <v>0</v>
      </c>
      <c r="K70" s="197">
        <v>0.38</v>
      </c>
      <c r="L70" s="197">
        <v>190.5</v>
      </c>
      <c r="M70" s="197">
        <v>1.1299999999999999</v>
      </c>
      <c r="N70" s="197">
        <v>1.45</v>
      </c>
      <c r="O70" s="197">
        <v>0</v>
      </c>
      <c r="P70" s="197">
        <v>1.27</v>
      </c>
      <c r="Q70" s="197">
        <v>0.27</v>
      </c>
      <c r="R70" s="197">
        <v>0.52</v>
      </c>
      <c r="S70" s="197">
        <v>0.32</v>
      </c>
      <c r="T70" s="197">
        <v>0</v>
      </c>
      <c r="U70" s="197">
        <v>1.03</v>
      </c>
      <c r="V70" s="197">
        <v>0</v>
      </c>
      <c r="W70" s="197">
        <v>0</v>
      </c>
      <c r="X70" s="197">
        <v>2.0499999999999998</v>
      </c>
      <c r="Y70" s="197">
        <v>9.15</v>
      </c>
      <c r="Z70" s="197">
        <v>3.31</v>
      </c>
      <c r="AA70" s="197">
        <v>1.1000000000000001</v>
      </c>
      <c r="AB70" s="197">
        <v>0</v>
      </c>
      <c r="AC70" s="197">
        <v>13.66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6.56</v>
      </c>
      <c r="AJ70" s="197">
        <v>0</v>
      </c>
      <c r="AK70" s="197">
        <v>0</v>
      </c>
      <c r="AL70" s="197">
        <v>0</v>
      </c>
      <c r="AM70" s="197">
        <v>23.93</v>
      </c>
      <c r="AN70" s="197">
        <v>0</v>
      </c>
      <c r="AO70" s="197">
        <v>180.53</v>
      </c>
      <c r="AP70" s="197">
        <v>0</v>
      </c>
    </row>
    <row r="71" spans="1:42">
      <c r="A71" t="s">
        <v>113</v>
      </c>
      <c r="B71" s="197">
        <v>0</v>
      </c>
      <c r="C71" s="197">
        <v>13.53</v>
      </c>
      <c r="D71" s="197">
        <v>0</v>
      </c>
      <c r="E71" s="197">
        <v>0</v>
      </c>
      <c r="F71" s="197">
        <v>21.32</v>
      </c>
      <c r="G71" s="197">
        <v>0</v>
      </c>
      <c r="H71" s="197">
        <v>0</v>
      </c>
      <c r="I71" s="197">
        <v>26.9</v>
      </c>
      <c r="J71" s="197">
        <v>0</v>
      </c>
      <c r="K71" s="197">
        <v>0.38</v>
      </c>
      <c r="L71" s="197">
        <v>190.5</v>
      </c>
      <c r="M71" s="197">
        <v>1.1299999999999999</v>
      </c>
      <c r="N71" s="197">
        <v>1.45</v>
      </c>
      <c r="O71" s="197">
        <v>0</v>
      </c>
      <c r="P71" s="197">
        <v>1.27</v>
      </c>
      <c r="Q71" s="197">
        <v>0.27</v>
      </c>
      <c r="R71" s="197">
        <v>0.52</v>
      </c>
      <c r="S71" s="197">
        <v>0.32</v>
      </c>
      <c r="T71" s="197">
        <v>0</v>
      </c>
      <c r="U71" s="197">
        <v>1.03</v>
      </c>
      <c r="V71" s="197">
        <v>0</v>
      </c>
      <c r="W71" s="197">
        <v>0</v>
      </c>
      <c r="X71" s="197">
        <v>2.0499999999999998</v>
      </c>
      <c r="Y71" s="197">
        <v>9.15</v>
      </c>
      <c r="Z71" s="197">
        <v>3.31</v>
      </c>
      <c r="AA71" s="197">
        <v>1.1000000000000001</v>
      </c>
      <c r="AB71" s="197">
        <v>0</v>
      </c>
      <c r="AC71" s="197">
        <v>13.66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6.56</v>
      </c>
      <c r="AJ71" s="197">
        <v>0</v>
      </c>
      <c r="AK71" s="197">
        <v>0</v>
      </c>
      <c r="AL71" s="197">
        <v>0</v>
      </c>
      <c r="AM71" s="197">
        <v>23.93</v>
      </c>
      <c r="AN71" s="197">
        <v>0</v>
      </c>
      <c r="AO71" s="197">
        <v>180.53</v>
      </c>
      <c r="AP71" s="197">
        <v>0</v>
      </c>
    </row>
    <row r="72" spans="1:42">
      <c r="A72" t="s">
        <v>114</v>
      </c>
      <c r="B72" s="197">
        <v>0</v>
      </c>
      <c r="C72" s="197">
        <v>13.53</v>
      </c>
      <c r="D72" s="197">
        <v>0</v>
      </c>
      <c r="E72" s="197">
        <v>0</v>
      </c>
      <c r="F72" s="197">
        <v>21.32</v>
      </c>
      <c r="G72" s="197">
        <v>0</v>
      </c>
      <c r="H72" s="197">
        <v>0</v>
      </c>
      <c r="I72" s="197">
        <v>26.9</v>
      </c>
      <c r="J72" s="197">
        <v>0</v>
      </c>
      <c r="K72" s="197">
        <v>0.38</v>
      </c>
      <c r="L72" s="197">
        <v>190.5</v>
      </c>
      <c r="M72" s="197">
        <v>1.1299999999999999</v>
      </c>
      <c r="N72" s="197">
        <v>1.45</v>
      </c>
      <c r="O72" s="197">
        <v>0</v>
      </c>
      <c r="P72" s="197">
        <v>1.27</v>
      </c>
      <c r="Q72" s="197">
        <v>0.27</v>
      </c>
      <c r="R72" s="197">
        <v>0.52</v>
      </c>
      <c r="S72" s="197">
        <v>0.32</v>
      </c>
      <c r="T72" s="197">
        <v>0</v>
      </c>
      <c r="U72" s="197">
        <v>1.03</v>
      </c>
      <c r="V72" s="197">
        <v>0</v>
      </c>
      <c r="W72" s="197">
        <v>0</v>
      </c>
      <c r="X72" s="197">
        <v>2.0499999999999998</v>
      </c>
      <c r="Y72" s="197">
        <v>9.15</v>
      </c>
      <c r="Z72" s="197">
        <v>3.31</v>
      </c>
      <c r="AA72" s="197">
        <v>1.1000000000000001</v>
      </c>
      <c r="AB72" s="197">
        <v>0</v>
      </c>
      <c r="AC72" s="197">
        <v>13.66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6.56</v>
      </c>
      <c r="AJ72" s="197">
        <v>0</v>
      </c>
      <c r="AK72" s="197">
        <v>0</v>
      </c>
      <c r="AL72" s="197">
        <v>0</v>
      </c>
      <c r="AM72" s="197">
        <v>23.93</v>
      </c>
      <c r="AN72" s="197">
        <v>0</v>
      </c>
      <c r="AO72" s="197">
        <v>180.53</v>
      </c>
      <c r="AP72" s="197">
        <v>0</v>
      </c>
    </row>
    <row r="73" spans="1:42">
      <c r="A73" t="s">
        <v>115</v>
      </c>
      <c r="B73" s="197">
        <v>0</v>
      </c>
      <c r="C73" s="197">
        <v>13.56</v>
      </c>
      <c r="D73" s="197">
        <v>0</v>
      </c>
      <c r="E73" s="197">
        <v>0</v>
      </c>
      <c r="F73" s="197">
        <v>21.32</v>
      </c>
      <c r="G73" s="197">
        <v>0</v>
      </c>
      <c r="H73" s="197">
        <v>0</v>
      </c>
      <c r="I73" s="197">
        <v>26.9</v>
      </c>
      <c r="J73" s="197">
        <v>0</v>
      </c>
      <c r="K73" s="197">
        <v>0.38</v>
      </c>
      <c r="L73" s="197">
        <v>190.5</v>
      </c>
      <c r="M73" s="197">
        <v>1.1299999999999999</v>
      </c>
      <c r="N73" s="197">
        <v>1.45</v>
      </c>
      <c r="O73" s="197">
        <v>0</v>
      </c>
      <c r="P73" s="197">
        <v>1.27</v>
      </c>
      <c r="Q73" s="197">
        <v>0.27</v>
      </c>
      <c r="R73" s="197">
        <v>0.52</v>
      </c>
      <c r="S73" s="197">
        <v>0.32</v>
      </c>
      <c r="T73" s="197">
        <v>0</v>
      </c>
      <c r="U73" s="197">
        <v>1.03</v>
      </c>
      <c r="V73" s="197">
        <v>0</v>
      </c>
      <c r="W73" s="197">
        <v>0</v>
      </c>
      <c r="X73" s="197">
        <v>2.0499999999999998</v>
      </c>
      <c r="Y73" s="197">
        <v>9.15</v>
      </c>
      <c r="Z73" s="197">
        <v>3.31</v>
      </c>
      <c r="AA73" s="197">
        <v>1.1000000000000001</v>
      </c>
      <c r="AB73" s="197">
        <v>0</v>
      </c>
      <c r="AC73" s="197">
        <v>13.66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6.56</v>
      </c>
      <c r="AJ73" s="197">
        <v>0</v>
      </c>
      <c r="AK73" s="197">
        <v>0.68</v>
      </c>
      <c r="AL73" s="197">
        <v>0</v>
      </c>
      <c r="AM73" s="197">
        <v>23.93</v>
      </c>
      <c r="AN73" s="197">
        <v>0</v>
      </c>
      <c r="AO73" s="197">
        <v>180.53</v>
      </c>
      <c r="AP73" s="197">
        <v>0</v>
      </c>
    </row>
    <row r="74" spans="1:42">
      <c r="A74" t="s">
        <v>116</v>
      </c>
      <c r="B74" s="197">
        <v>0</v>
      </c>
      <c r="C74" s="197">
        <v>13.56</v>
      </c>
      <c r="D74" s="197">
        <v>0</v>
      </c>
      <c r="E74" s="197">
        <v>0</v>
      </c>
      <c r="F74" s="197">
        <v>21.32</v>
      </c>
      <c r="G74" s="197">
        <v>0</v>
      </c>
      <c r="H74" s="197">
        <v>0</v>
      </c>
      <c r="I74" s="197">
        <v>26.9</v>
      </c>
      <c r="J74" s="197">
        <v>0</v>
      </c>
      <c r="K74" s="197">
        <v>0.38</v>
      </c>
      <c r="L74" s="197">
        <v>190.5</v>
      </c>
      <c r="M74" s="197">
        <v>1.1299999999999999</v>
      </c>
      <c r="N74" s="197">
        <v>1.45</v>
      </c>
      <c r="O74" s="197">
        <v>0</v>
      </c>
      <c r="P74" s="197">
        <v>1.27</v>
      </c>
      <c r="Q74" s="197">
        <v>0.27</v>
      </c>
      <c r="R74" s="197">
        <v>0.52</v>
      </c>
      <c r="S74" s="197">
        <v>0.32</v>
      </c>
      <c r="T74" s="197">
        <v>0</v>
      </c>
      <c r="U74" s="197">
        <v>1.03</v>
      </c>
      <c r="V74" s="197">
        <v>0</v>
      </c>
      <c r="W74" s="197">
        <v>0</v>
      </c>
      <c r="X74" s="197">
        <v>2.0499999999999998</v>
      </c>
      <c r="Y74" s="197">
        <v>9.15</v>
      </c>
      <c r="Z74" s="197">
        <v>3.31</v>
      </c>
      <c r="AA74" s="197">
        <v>1.1000000000000001</v>
      </c>
      <c r="AB74" s="197">
        <v>0</v>
      </c>
      <c r="AC74" s="197">
        <v>13.66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6.56</v>
      </c>
      <c r="AJ74" s="197">
        <v>0</v>
      </c>
      <c r="AK74" s="197">
        <v>0</v>
      </c>
      <c r="AL74" s="197">
        <v>0</v>
      </c>
      <c r="AM74" s="197">
        <v>23.93</v>
      </c>
      <c r="AN74" s="197">
        <v>0</v>
      </c>
      <c r="AO74" s="197">
        <v>180.53</v>
      </c>
      <c r="AP74" s="197">
        <v>0</v>
      </c>
    </row>
    <row r="75" spans="1:42">
      <c r="A75" t="s">
        <v>117</v>
      </c>
      <c r="B75" s="197">
        <v>0</v>
      </c>
      <c r="C75" s="197">
        <v>13.56</v>
      </c>
      <c r="D75" s="197">
        <v>0</v>
      </c>
      <c r="E75" s="197">
        <v>0</v>
      </c>
      <c r="F75" s="197">
        <v>21.32</v>
      </c>
      <c r="G75" s="197">
        <v>0</v>
      </c>
      <c r="H75" s="197">
        <v>0</v>
      </c>
      <c r="I75" s="197">
        <v>26.9</v>
      </c>
      <c r="J75" s="197">
        <v>0</v>
      </c>
      <c r="K75" s="197">
        <v>0.38</v>
      </c>
      <c r="L75" s="197">
        <v>190.5</v>
      </c>
      <c r="M75" s="197">
        <v>1.1299999999999999</v>
      </c>
      <c r="N75" s="197">
        <v>1.45</v>
      </c>
      <c r="O75" s="197">
        <v>0</v>
      </c>
      <c r="P75" s="197">
        <v>1.27</v>
      </c>
      <c r="Q75" s="197">
        <v>0.27</v>
      </c>
      <c r="R75" s="197">
        <v>0.52</v>
      </c>
      <c r="S75" s="197">
        <v>0.32</v>
      </c>
      <c r="T75" s="197">
        <v>0</v>
      </c>
      <c r="U75" s="197">
        <v>1.03</v>
      </c>
      <c r="V75" s="197">
        <v>0</v>
      </c>
      <c r="W75" s="197">
        <v>0</v>
      </c>
      <c r="X75" s="197">
        <v>2.0499999999999998</v>
      </c>
      <c r="Y75" s="197">
        <v>9.15</v>
      </c>
      <c r="Z75" s="197">
        <v>3.31</v>
      </c>
      <c r="AA75" s="197">
        <v>1.1000000000000001</v>
      </c>
      <c r="AB75" s="197">
        <v>0</v>
      </c>
      <c r="AC75" s="197">
        <v>13.66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6.56</v>
      </c>
      <c r="AJ75" s="197">
        <v>0</v>
      </c>
      <c r="AK75" s="197">
        <v>0</v>
      </c>
      <c r="AL75" s="197">
        <v>0</v>
      </c>
      <c r="AM75" s="197">
        <v>23.93</v>
      </c>
      <c r="AN75" s="197">
        <v>0</v>
      </c>
      <c r="AO75" s="197">
        <v>180.53</v>
      </c>
      <c r="AP75" s="197">
        <v>0</v>
      </c>
    </row>
    <row r="76" spans="1:42">
      <c r="A76" t="s">
        <v>118</v>
      </c>
      <c r="B76" s="197">
        <v>0</v>
      </c>
      <c r="C76" s="197">
        <v>13.56</v>
      </c>
      <c r="D76" s="197">
        <v>0</v>
      </c>
      <c r="E76" s="197">
        <v>0</v>
      </c>
      <c r="F76" s="197">
        <v>21.32</v>
      </c>
      <c r="G76" s="197">
        <v>0</v>
      </c>
      <c r="H76" s="197">
        <v>0</v>
      </c>
      <c r="I76" s="197">
        <v>26.9</v>
      </c>
      <c r="J76" s="197">
        <v>0</v>
      </c>
      <c r="K76" s="197">
        <v>0.38</v>
      </c>
      <c r="L76" s="197">
        <v>190.5</v>
      </c>
      <c r="M76" s="197">
        <v>1.1299999999999999</v>
      </c>
      <c r="N76" s="197">
        <v>1.45</v>
      </c>
      <c r="O76" s="197">
        <v>0</v>
      </c>
      <c r="P76" s="197">
        <v>1.27</v>
      </c>
      <c r="Q76" s="197">
        <v>0.27</v>
      </c>
      <c r="R76" s="197">
        <v>0.52</v>
      </c>
      <c r="S76" s="197">
        <v>0.32</v>
      </c>
      <c r="T76" s="197">
        <v>0</v>
      </c>
      <c r="U76" s="197">
        <v>1.03</v>
      </c>
      <c r="V76" s="197">
        <v>0</v>
      </c>
      <c r="W76" s="197">
        <v>0</v>
      </c>
      <c r="X76" s="197">
        <v>2.0499999999999998</v>
      </c>
      <c r="Y76" s="197">
        <v>9.15</v>
      </c>
      <c r="Z76" s="197">
        <v>3.31</v>
      </c>
      <c r="AA76" s="197">
        <v>1.1000000000000001</v>
      </c>
      <c r="AB76" s="197">
        <v>0</v>
      </c>
      <c r="AC76" s="197">
        <v>13.66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6.56</v>
      </c>
      <c r="AJ76" s="197">
        <v>0</v>
      </c>
      <c r="AK76" s="197">
        <v>0</v>
      </c>
      <c r="AL76" s="197">
        <v>0</v>
      </c>
      <c r="AM76" s="197">
        <v>23.93</v>
      </c>
      <c r="AN76" s="197">
        <v>0</v>
      </c>
      <c r="AO76" s="197">
        <v>180.53</v>
      </c>
      <c r="AP76" s="197">
        <v>0</v>
      </c>
    </row>
    <row r="77" spans="1:42">
      <c r="A77" t="s">
        <v>119</v>
      </c>
      <c r="B77" s="197">
        <v>0</v>
      </c>
      <c r="C77" s="197">
        <v>13.56</v>
      </c>
      <c r="D77" s="197">
        <v>0</v>
      </c>
      <c r="E77" s="197">
        <v>0</v>
      </c>
      <c r="F77" s="197">
        <v>21.32</v>
      </c>
      <c r="G77" s="197">
        <v>0</v>
      </c>
      <c r="H77" s="197">
        <v>0</v>
      </c>
      <c r="I77" s="197">
        <v>26.9</v>
      </c>
      <c r="J77" s="197">
        <v>0</v>
      </c>
      <c r="K77" s="197">
        <v>0.38</v>
      </c>
      <c r="L77" s="197">
        <v>190.5</v>
      </c>
      <c r="M77" s="197">
        <v>1.1299999999999999</v>
      </c>
      <c r="N77" s="197">
        <v>1.45</v>
      </c>
      <c r="O77" s="197">
        <v>0</v>
      </c>
      <c r="P77" s="197">
        <v>1.27</v>
      </c>
      <c r="Q77" s="197">
        <v>0.27</v>
      </c>
      <c r="R77" s="197">
        <v>0.52</v>
      </c>
      <c r="S77" s="197">
        <v>0.32</v>
      </c>
      <c r="T77" s="197">
        <v>0</v>
      </c>
      <c r="U77" s="197">
        <v>1.03</v>
      </c>
      <c r="V77" s="197">
        <v>0</v>
      </c>
      <c r="W77" s="197">
        <v>0</v>
      </c>
      <c r="X77" s="197">
        <v>2.0499999999999998</v>
      </c>
      <c r="Y77" s="197">
        <v>9.15</v>
      </c>
      <c r="Z77" s="197">
        <v>3.31</v>
      </c>
      <c r="AA77" s="197">
        <v>1.1000000000000001</v>
      </c>
      <c r="AB77" s="197">
        <v>0</v>
      </c>
      <c r="AC77" s="197">
        <v>13.66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6.56</v>
      </c>
      <c r="AJ77" s="197">
        <v>0</v>
      </c>
      <c r="AK77" s="197">
        <v>0.22</v>
      </c>
      <c r="AL77" s="197">
        <v>0</v>
      </c>
      <c r="AM77" s="197">
        <v>23.93</v>
      </c>
      <c r="AN77" s="197">
        <v>0</v>
      </c>
      <c r="AO77" s="197">
        <v>180.53</v>
      </c>
      <c r="AP77" s="197">
        <v>0</v>
      </c>
    </row>
    <row r="78" spans="1:42">
      <c r="A78" t="s">
        <v>120</v>
      </c>
      <c r="B78" s="197">
        <v>0</v>
      </c>
      <c r="C78" s="197">
        <v>13.56</v>
      </c>
      <c r="D78" s="197">
        <v>0</v>
      </c>
      <c r="E78" s="197">
        <v>0</v>
      </c>
      <c r="F78" s="197">
        <v>21.32</v>
      </c>
      <c r="G78" s="197">
        <v>0</v>
      </c>
      <c r="H78" s="197">
        <v>0</v>
      </c>
      <c r="I78" s="197">
        <v>26.9</v>
      </c>
      <c r="J78" s="197">
        <v>0</v>
      </c>
      <c r="K78" s="197">
        <v>0.38</v>
      </c>
      <c r="L78" s="197">
        <v>190.5</v>
      </c>
      <c r="M78" s="197">
        <v>1.1299999999999999</v>
      </c>
      <c r="N78" s="197">
        <v>1.45</v>
      </c>
      <c r="O78" s="197">
        <v>0</v>
      </c>
      <c r="P78" s="197">
        <v>1.27</v>
      </c>
      <c r="Q78" s="197">
        <v>0.27</v>
      </c>
      <c r="R78" s="197">
        <v>0.52</v>
      </c>
      <c r="S78" s="197">
        <v>0.32</v>
      </c>
      <c r="T78" s="197">
        <v>0</v>
      </c>
      <c r="U78" s="197">
        <v>1.03</v>
      </c>
      <c r="V78" s="197">
        <v>0</v>
      </c>
      <c r="W78" s="197">
        <v>0</v>
      </c>
      <c r="X78" s="197">
        <v>2.0499999999999998</v>
      </c>
      <c r="Y78" s="197">
        <v>9.15</v>
      </c>
      <c r="Z78" s="197">
        <v>3.31</v>
      </c>
      <c r="AA78" s="197">
        <v>1.1000000000000001</v>
      </c>
      <c r="AB78" s="197">
        <v>0</v>
      </c>
      <c r="AC78" s="197">
        <v>13.66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6.56</v>
      </c>
      <c r="AJ78" s="197">
        <v>0</v>
      </c>
      <c r="AK78" s="197">
        <v>0.45</v>
      </c>
      <c r="AL78" s="197">
        <v>0</v>
      </c>
      <c r="AM78" s="197">
        <v>23.93</v>
      </c>
      <c r="AN78" s="197">
        <v>0</v>
      </c>
      <c r="AO78" s="197">
        <v>180.53</v>
      </c>
      <c r="AP78" s="197">
        <v>0</v>
      </c>
    </row>
    <row r="79" spans="1:42">
      <c r="A79" t="s">
        <v>121</v>
      </c>
      <c r="B79" s="197">
        <v>0</v>
      </c>
      <c r="C79" s="197">
        <v>13.59</v>
      </c>
      <c r="D79" s="197">
        <v>0</v>
      </c>
      <c r="E79" s="197">
        <v>0</v>
      </c>
      <c r="F79" s="197">
        <v>21.32</v>
      </c>
      <c r="G79" s="197">
        <v>0</v>
      </c>
      <c r="H79" s="197">
        <v>0</v>
      </c>
      <c r="I79" s="197">
        <v>26.9</v>
      </c>
      <c r="J79" s="197">
        <v>0</v>
      </c>
      <c r="K79" s="197">
        <v>0.38</v>
      </c>
      <c r="L79" s="197">
        <v>190.5</v>
      </c>
      <c r="M79" s="197">
        <v>1.1299999999999999</v>
      </c>
      <c r="N79" s="197">
        <v>1.45</v>
      </c>
      <c r="O79" s="197">
        <v>0</v>
      </c>
      <c r="P79" s="197">
        <v>1.27</v>
      </c>
      <c r="Q79" s="197">
        <v>0.27</v>
      </c>
      <c r="R79" s="197">
        <v>0.52</v>
      </c>
      <c r="S79" s="197">
        <v>0.32</v>
      </c>
      <c r="T79" s="197">
        <v>0</v>
      </c>
      <c r="U79" s="197">
        <v>1.03</v>
      </c>
      <c r="V79" s="197">
        <v>0</v>
      </c>
      <c r="W79" s="197">
        <v>0</v>
      </c>
      <c r="X79" s="197">
        <v>2.0499999999999998</v>
      </c>
      <c r="Y79" s="197">
        <v>9.15</v>
      </c>
      <c r="Z79" s="197">
        <v>3.31</v>
      </c>
      <c r="AA79" s="197">
        <v>1.1000000000000001</v>
      </c>
      <c r="AB79" s="197">
        <v>0</v>
      </c>
      <c r="AC79" s="197">
        <v>13.66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5.59</v>
      </c>
      <c r="AJ79" s="197">
        <v>0</v>
      </c>
      <c r="AK79" s="197">
        <v>2.4500000000000002</v>
      </c>
      <c r="AL79" s="197">
        <v>0</v>
      </c>
      <c r="AM79" s="197">
        <v>23.93</v>
      </c>
      <c r="AN79" s="197">
        <v>0</v>
      </c>
      <c r="AO79" s="197">
        <v>180.53</v>
      </c>
      <c r="AP79" s="197">
        <v>0</v>
      </c>
    </row>
    <row r="80" spans="1:42">
      <c r="A80" t="s">
        <v>122</v>
      </c>
      <c r="B80" s="197">
        <v>0</v>
      </c>
      <c r="C80" s="197">
        <v>13.59</v>
      </c>
      <c r="D80" s="197">
        <v>0</v>
      </c>
      <c r="E80" s="197">
        <v>0</v>
      </c>
      <c r="F80" s="197">
        <v>21.32</v>
      </c>
      <c r="G80" s="197">
        <v>0</v>
      </c>
      <c r="H80" s="197">
        <v>0</v>
      </c>
      <c r="I80" s="197">
        <v>27.24</v>
      </c>
      <c r="J80" s="197">
        <v>0</v>
      </c>
      <c r="K80" s="197">
        <v>0.38</v>
      </c>
      <c r="L80" s="197">
        <v>190.5</v>
      </c>
      <c r="M80" s="197">
        <v>1.1299999999999999</v>
      </c>
      <c r="N80" s="197">
        <v>1.45</v>
      </c>
      <c r="O80" s="197">
        <v>0</v>
      </c>
      <c r="P80" s="197">
        <v>1.27</v>
      </c>
      <c r="Q80" s="197">
        <v>0.27</v>
      </c>
      <c r="R80" s="197">
        <v>0.52</v>
      </c>
      <c r="S80" s="197">
        <v>0.32</v>
      </c>
      <c r="T80" s="197">
        <v>0</v>
      </c>
      <c r="U80" s="197">
        <v>1.03</v>
      </c>
      <c r="V80" s="197">
        <v>0</v>
      </c>
      <c r="W80" s="197">
        <v>0</v>
      </c>
      <c r="X80" s="197">
        <v>2.0499999999999998</v>
      </c>
      <c r="Y80" s="197">
        <v>9.15</v>
      </c>
      <c r="Z80" s="197">
        <v>3.31</v>
      </c>
      <c r="AA80" s="197">
        <v>1.1000000000000001</v>
      </c>
      <c r="AB80" s="197">
        <v>0</v>
      </c>
      <c r="AC80" s="197">
        <v>13.66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5.59</v>
      </c>
      <c r="AJ80" s="197">
        <v>0</v>
      </c>
      <c r="AK80" s="197">
        <v>1.1299999999999999</v>
      </c>
      <c r="AL80" s="197">
        <v>0</v>
      </c>
      <c r="AM80" s="197">
        <v>23.93</v>
      </c>
      <c r="AN80" s="197">
        <v>0</v>
      </c>
      <c r="AO80" s="197">
        <v>180.53</v>
      </c>
      <c r="AP80" s="197">
        <v>0</v>
      </c>
    </row>
    <row r="81" spans="1:42">
      <c r="A81" t="s">
        <v>123</v>
      </c>
      <c r="B81" s="197">
        <v>0</v>
      </c>
      <c r="C81" s="197">
        <v>13.59</v>
      </c>
      <c r="D81" s="197">
        <v>0</v>
      </c>
      <c r="E81" s="197">
        <v>0</v>
      </c>
      <c r="F81" s="197">
        <v>21.32</v>
      </c>
      <c r="G81" s="197">
        <v>0</v>
      </c>
      <c r="H81" s="197">
        <v>0</v>
      </c>
      <c r="I81" s="197">
        <v>27.24</v>
      </c>
      <c r="J81" s="197">
        <v>0</v>
      </c>
      <c r="K81" s="197">
        <v>0.38</v>
      </c>
      <c r="L81" s="197">
        <v>223.5</v>
      </c>
      <c r="M81" s="197">
        <v>1.1299999999999999</v>
      </c>
      <c r="N81" s="197">
        <v>1.45</v>
      </c>
      <c r="O81" s="197">
        <v>0</v>
      </c>
      <c r="P81" s="197">
        <v>1.27</v>
      </c>
      <c r="Q81" s="197">
        <v>0.27</v>
      </c>
      <c r="R81" s="197">
        <v>0.53</v>
      </c>
      <c r="S81" s="197">
        <v>0.42</v>
      </c>
      <c r="T81" s="197">
        <v>0</v>
      </c>
      <c r="U81" s="197">
        <v>0.98</v>
      </c>
      <c r="V81" s="197">
        <v>0</v>
      </c>
      <c r="W81" s="197">
        <v>0</v>
      </c>
      <c r="X81" s="197">
        <v>1.81</v>
      </c>
      <c r="Y81" s="197">
        <v>9.15</v>
      </c>
      <c r="Z81" s="197">
        <v>5.35</v>
      </c>
      <c r="AA81" s="197">
        <v>1.55</v>
      </c>
      <c r="AB81" s="197">
        <v>0</v>
      </c>
      <c r="AC81" s="197">
        <v>13.66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5.59</v>
      </c>
      <c r="AJ81" s="197">
        <v>0</v>
      </c>
      <c r="AK81" s="197">
        <v>1.5</v>
      </c>
      <c r="AL81" s="197">
        <v>0</v>
      </c>
      <c r="AM81" s="197">
        <v>23.93</v>
      </c>
      <c r="AN81" s="197">
        <v>0</v>
      </c>
      <c r="AO81" s="197">
        <v>180.53</v>
      </c>
      <c r="AP81" s="197">
        <v>0</v>
      </c>
    </row>
    <row r="82" spans="1:42">
      <c r="A82" t="s">
        <v>124</v>
      </c>
      <c r="B82" s="197">
        <v>0</v>
      </c>
      <c r="C82" s="197">
        <v>13.59</v>
      </c>
      <c r="D82" s="197">
        <v>0</v>
      </c>
      <c r="E82" s="197">
        <v>0</v>
      </c>
      <c r="F82" s="197">
        <v>21.32</v>
      </c>
      <c r="G82" s="197">
        <v>0</v>
      </c>
      <c r="H82" s="197">
        <v>0</v>
      </c>
      <c r="I82" s="197">
        <v>27.24</v>
      </c>
      <c r="J82" s="197">
        <v>0</v>
      </c>
      <c r="K82" s="197">
        <v>0.38</v>
      </c>
      <c r="L82" s="197">
        <v>202.5</v>
      </c>
      <c r="M82" s="197">
        <v>1.1299999999999999</v>
      </c>
      <c r="N82" s="197">
        <v>1.45</v>
      </c>
      <c r="O82" s="197">
        <v>0</v>
      </c>
      <c r="P82" s="197">
        <v>1.27</v>
      </c>
      <c r="Q82" s="197">
        <v>0.27</v>
      </c>
      <c r="R82" s="197">
        <v>0.53</v>
      </c>
      <c r="S82" s="197">
        <v>0.42</v>
      </c>
      <c r="T82" s="197">
        <v>0</v>
      </c>
      <c r="U82" s="197">
        <v>0.94</v>
      </c>
      <c r="V82" s="197">
        <v>0</v>
      </c>
      <c r="W82" s="197">
        <v>0</v>
      </c>
      <c r="X82" s="197">
        <v>1.81</v>
      </c>
      <c r="Y82" s="197">
        <v>9.15</v>
      </c>
      <c r="Z82" s="197">
        <v>5.35</v>
      </c>
      <c r="AA82" s="197">
        <v>1.55</v>
      </c>
      <c r="AB82" s="197">
        <v>0</v>
      </c>
      <c r="AC82" s="197">
        <v>13.66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5.59</v>
      </c>
      <c r="AJ82" s="197">
        <v>0</v>
      </c>
      <c r="AK82" s="197">
        <v>1.5</v>
      </c>
      <c r="AL82" s="197">
        <v>0</v>
      </c>
      <c r="AM82" s="197">
        <v>23.93</v>
      </c>
      <c r="AN82" s="197">
        <v>0</v>
      </c>
      <c r="AO82" s="197">
        <v>180.53</v>
      </c>
      <c r="AP82" s="197">
        <v>0</v>
      </c>
    </row>
    <row r="83" spans="1:42">
      <c r="A83" t="s">
        <v>125</v>
      </c>
      <c r="B83" s="197">
        <v>0</v>
      </c>
      <c r="C83" s="197">
        <v>13.59</v>
      </c>
      <c r="D83" s="197">
        <v>0</v>
      </c>
      <c r="E83" s="197">
        <v>0</v>
      </c>
      <c r="F83" s="197">
        <v>21.32</v>
      </c>
      <c r="G83" s="197">
        <v>0</v>
      </c>
      <c r="H83" s="197">
        <v>0</v>
      </c>
      <c r="I83" s="197">
        <v>27.24</v>
      </c>
      <c r="J83" s="197">
        <v>0</v>
      </c>
      <c r="K83" s="197">
        <v>0.38</v>
      </c>
      <c r="L83" s="197">
        <v>205.5</v>
      </c>
      <c r="M83" s="197">
        <v>1.1299999999999999</v>
      </c>
      <c r="N83" s="197">
        <v>1.45</v>
      </c>
      <c r="O83" s="197">
        <v>0</v>
      </c>
      <c r="P83" s="197">
        <v>1.27</v>
      </c>
      <c r="Q83" s="197">
        <v>0.27</v>
      </c>
      <c r="R83" s="197">
        <v>0.53</v>
      </c>
      <c r="S83" s="197">
        <v>0.42</v>
      </c>
      <c r="T83" s="197">
        <v>0</v>
      </c>
      <c r="U83" s="197">
        <v>0.86</v>
      </c>
      <c r="V83" s="197">
        <v>0</v>
      </c>
      <c r="W83" s="197">
        <v>0</v>
      </c>
      <c r="X83" s="197">
        <v>1.81</v>
      </c>
      <c r="Y83" s="197">
        <v>9.15</v>
      </c>
      <c r="Z83" s="197">
        <v>5.35</v>
      </c>
      <c r="AA83" s="197">
        <v>1.55</v>
      </c>
      <c r="AB83" s="197">
        <v>0</v>
      </c>
      <c r="AC83" s="197">
        <v>13.66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5.59</v>
      </c>
      <c r="AJ83" s="197">
        <v>0</v>
      </c>
      <c r="AK83" s="197">
        <v>1.32</v>
      </c>
      <c r="AL83" s="197">
        <v>0</v>
      </c>
      <c r="AM83" s="197">
        <v>23.93</v>
      </c>
      <c r="AN83" s="197">
        <v>0</v>
      </c>
      <c r="AO83" s="197">
        <v>180.53</v>
      </c>
      <c r="AP83" s="197">
        <v>0</v>
      </c>
    </row>
    <row r="84" spans="1:42">
      <c r="A84" t="s">
        <v>126</v>
      </c>
      <c r="B84" s="197">
        <v>0</v>
      </c>
      <c r="C84" s="197">
        <v>13.59</v>
      </c>
      <c r="D84" s="197">
        <v>0</v>
      </c>
      <c r="E84" s="197">
        <v>0</v>
      </c>
      <c r="F84" s="197">
        <v>21.32</v>
      </c>
      <c r="G84" s="197">
        <v>0</v>
      </c>
      <c r="H84" s="197">
        <v>0</v>
      </c>
      <c r="I84" s="197">
        <v>27.24</v>
      </c>
      <c r="J84" s="197">
        <v>0</v>
      </c>
      <c r="K84" s="197">
        <v>0.38</v>
      </c>
      <c r="L84" s="197">
        <v>268.5</v>
      </c>
      <c r="M84" s="197">
        <v>1.1299999999999999</v>
      </c>
      <c r="N84" s="197">
        <v>1.45</v>
      </c>
      <c r="O84" s="197">
        <v>0</v>
      </c>
      <c r="P84" s="197">
        <v>1.27</v>
      </c>
      <c r="Q84" s="197">
        <v>0.27</v>
      </c>
      <c r="R84" s="197">
        <v>0.53</v>
      </c>
      <c r="S84" s="197">
        <v>0.42</v>
      </c>
      <c r="T84" s="197">
        <v>0</v>
      </c>
      <c r="U84" s="197">
        <v>0.86</v>
      </c>
      <c r="V84" s="197">
        <v>0</v>
      </c>
      <c r="W84" s="197">
        <v>0</v>
      </c>
      <c r="X84" s="197">
        <v>1.81</v>
      </c>
      <c r="Y84" s="197">
        <v>9.15</v>
      </c>
      <c r="Z84" s="197">
        <v>5.35</v>
      </c>
      <c r="AA84" s="197">
        <v>1.55</v>
      </c>
      <c r="AB84" s="197">
        <v>0</v>
      </c>
      <c r="AC84" s="197">
        <v>13.66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5.59</v>
      </c>
      <c r="AJ84" s="197">
        <v>0</v>
      </c>
      <c r="AK84" s="197">
        <v>1.32</v>
      </c>
      <c r="AL84" s="197">
        <v>0</v>
      </c>
      <c r="AM84" s="197">
        <v>23.93</v>
      </c>
      <c r="AN84" s="197">
        <v>0</v>
      </c>
      <c r="AO84" s="197">
        <v>180.53</v>
      </c>
      <c r="AP84" s="197">
        <v>0</v>
      </c>
    </row>
    <row r="85" spans="1:42">
      <c r="A85" t="s">
        <v>127</v>
      </c>
      <c r="B85" s="197">
        <v>0</v>
      </c>
      <c r="C85" s="197">
        <v>13.59</v>
      </c>
      <c r="D85" s="197">
        <v>0</v>
      </c>
      <c r="E85" s="197">
        <v>0</v>
      </c>
      <c r="F85" s="197">
        <v>21.32</v>
      </c>
      <c r="G85" s="197">
        <v>0</v>
      </c>
      <c r="H85" s="197">
        <v>0</v>
      </c>
      <c r="I85" s="197">
        <v>27.24</v>
      </c>
      <c r="J85" s="197">
        <v>0</v>
      </c>
      <c r="K85" s="197">
        <v>0.38</v>
      </c>
      <c r="L85" s="197">
        <v>363.5</v>
      </c>
      <c r="M85" s="197">
        <v>1.1299999999999999</v>
      </c>
      <c r="N85" s="197">
        <v>1.45</v>
      </c>
      <c r="O85" s="197">
        <v>0</v>
      </c>
      <c r="P85" s="197">
        <v>1.27</v>
      </c>
      <c r="Q85" s="197">
        <v>0</v>
      </c>
      <c r="R85" s="197">
        <v>0.53</v>
      </c>
      <c r="S85" s="197">
        <v>0.42</v>
      </c>
      <c r="T85" s="197">
        <v>0</v>
      </c>
      <c r="U85" s="197">
        <v>0.86</v>
      </c>
      <c r="V85" s="197">
        <v>0</v>
      </c>
      <c r="W85" s="197">
        <v>0</v>
      </c>
      <c r="X85" s="197">
        <v>1.81</v>
      </c>
      <c r="Y85" s="197">
        <v>9.15</v>
      </c>
      <c r="Z85" s="197">
        <v>5.35</v>
      </c>
      <c r="AA85" s="197">
        <v>1.55</v>
      </c>
      <c r="AB85" s="197">
        <v>0</v>
      </c>
      <c r="AC85" s="197">
        <v>13.66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5.59</v>
      </c>
      <c r="AJ85" s="197">
        <v>0</v>
      </c>
      <c r="AK85" s="197">
        <v>2.2400000000000002</v>
      </c>
      <c r="AL85" s="197">
        <v>0</v>
      </c>
      <c r="AM85" s="197">
        <v>23.93</v>
      </c>
      <c r="AN85" s="197">
        <v>0</v>
      </c>
      <c r="AO85" s="197">
        <v>180.53</v>
      </c>
      <c r="AP85" s="197">
        <v>0</v>
      </c>
    </row>
    <row r="86" spans="1:42">
      <c r="A86" t="s">
        <v>128</v>
      </c>
      <c r="B86" s="197">
        <v>0</v>
      </c>
      <c r="C86" s="197">
        <v>13.59</v>
      </c>
      <c r="D86" s="197">
        <v>0</v>
      </c>
      <c r="E86" s="197">
        <v>0</v>
      </c>
      <c r="F86" s="197">
        <v>21.32</v>
      </c>
      <c r="G86" s="197">
        <v>0</v>
      </c>
      <c r="H86" s="197">
        <v>0</v>
      </c>
      <c r="I86" s="197">
        <v>27.24</v>
      </c>
      <c r="J86" s="197">
        <v>0</v>
      </c>
      <c r="K86" s="197">
        <v>9.41</v>
      </c>
      <c r="L86" s="197">
        <v>363.5</v>
      </c>
      <c r="M86" s="197">
        <v>1.1299999999999999</v>
      </c>
      <c r="N86" s="197">
        <v>1.45</v>
      </c>
      <c r="O86" s="197">
        <v>0</v>
      </c>
      <c r="P86" s="197">
        <v>1.27</v>
      </c>
      <c r="Q86" s="197">
        <v>4.21</v>
      </c>
      <c r="R86" s="197">
        <v>10.130000000000001</v>
      </c>
      <c r="S86" s="197">
        <v>6.18</v>
      </c>
      <c r="T86" s="197">
        <v>0</v>
      </c>
      <c r="U86" s="197">
        <v>0.86</v>
      </c>
      <c r="V86" s="197">
        <v>0</v>
      </c>
      <c r="W86" s="197">
        <v>0</v>
      </c>
      <c r="X86" s="197">
        <v>1.81</v>
      </c>
      <c r="Y86" s="197">
        <v>9.15</v>
      </c>
      <c r="Z86" s="197">
        <v>5.35</v>
      </c>
      <c r="AA86" s="197">
        <v>1.55</v>
      </c>
      <c r="AB86" s="197">
        <v>0</v>
      </c>
      <c r="AC86" s="197">
        <v>13.66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5.59</v>
      </c>
      <c r="AJ86" s="197">
        <v>0</v>
      </c>
      <c r="AK86" s="197">
        <v>0.91</v>
      </c>
      <c r="AL86" s="197">
        <v>0</v>
      </c>
      <c r="AM86" s="197">
        <v>23.93</v>
      </c>
      <c r="AN86" s="197">
        <v>0</v>
      </c>
      <c r="AO86" s="197">
        <v>180.53</v>
      </c>
      <c r="AP86" s="197">
        <v>0</v>
      </c>
    </row>
    <row r="87" spans="1:42">
      <c r="A87" t="s">
        <v>129</v>
      </c>
      <c r="B87" s="197">
        <v>0</v>
      </c>
      <c r="C87" s="197">
        <v>13.59</v>
      </c>
      <c r="D87" s="197">
        <v>0</v>
      </c>
      <c r="E87" s="197">
        <v>0</v>
      </c>
      <c r="F87" s="197">
        <v>21.32</v>
      </c>
      <c r="G87" s="197">
        <v>0</v>
      </c>
      <c r="H87" s="197">
        <v>0</v>
      </c>
      <c r="I87" s="197">
        <v>27.24</v>
      </c>
      <c r="J87" s="197">
        <v>0</v>
      </c>
      <c r="K87" s="197">
        <v>9.41</v>
      </c>
      <c r="L87" s="197">
        <v>363.5</v>
      </c>
      <c r="M87" s="197">
        <v>1.1299999999999999</v>
      </c>
      <c r="N87" s="197">
        <v>1.45</v>
      </c>
      <c r="O87" s="197">
        <v>0</v>
      </c>
      <c r="P87" s="197">
        <v>1.27</v>
      </c>
      <c r="Q87" s="197">
        <v>4.7699999999999996</v>
      </c>
      <c r="R87" s="197">
        <v>10.130000000000001</v>
      </c>
      <c r="S87" s="197">
        <v>6.14</v>
      </c>
      <c r="T87" s="197">
        <v>0</v>
      </c>
      <c r="U87" s="197">
        <v>0.86</v>
      </c>
      <c r="V87" s="197">
        <v>0</v>
      </c>
      <c r="W87" s="197">
        <v>0</v>
      </c>
      <c r="X87" s="197">
        <v>1.81</v>
      </c>
      <c r="Y87" s="197">
        <v>9.15</v>
      </c>
      <c r="Z87" s="197">
        <v>6.21</v>
      </c>
      <c r="AA87" s="197">
        <v>20.95</v>
      </c>
      <c r="AB87" s="197">
        <v>0</v>
      </c>
      <c r="AC87" s="197">
        <v>13.66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5.59</v>
      </c>
      <c r="AJ87" s="197">
        <v>0</v>
      </c>
      <c r="AK87" s="197">
        <v>19.600000000000001</v>
      </c>
      <c r="AL87" s="197">
        <v>0</v>
      </c>
      <c r="AM87" s="197">
        <v>23.93</v>
      </c>
      <c r="AN87" s="197">
        <v>0</v>
      </c>
      <c r="AO87" s="197">
        <v>180.53</v>
      </c>
      <c r="AP87" s="197">
        <v>0</v>
      </c>
    </row>
    <row r="88" spans="1:42">
      <c r="A88" t="s">
        <v>130</v>
      </c>
      <c r="B88" s="197">
        <v>0</v>
      </c>
      <c r="C88" s="197">
        <v>13.69</v>
      </c>
      <c r="D88" s="197">
        <v>0</v>
      </c>
      <c r="E88" s="197">
        <v>0</v>
      </c>
      <c r="F88" s="197">
        <v>21.32</v>
      </c>
      <c r="G88" s="197">
        <v>0</v>
      </c>
      <c r="H88" s="197">
        <v>0</v>
      </c>
      <c r="I88" s="197">
        <v>27.24</v>
      </c>
      <c r="J88" s="197">
        <v>0</v>
      </c>
      <c r="K88" s="197">
        <v>9.41</v>
      </c>
      <c r="L88" s="197">
        <v>363.5</v>
      </c>
      <c r="M88" s="197">
        <v>1.1299999999999999</v>
      </c>
      <c r="N88" s="197">
        <v>1.45</v>
      </c>
      <c r="O88" s="197">
        <v>0</v>
      </c>
      <c r="P88" s="197">
        <v>1.27</v>
      </c>
      <c r="Q88" s="197">
        <v>4.7699999999999996</v>
      </c>
      <c r="R88" s="197">
        <v>10.130000000000001</v>
      </c>
      <c r="S88" s="197">
        <v>6.14</v>
      </c>
      <c r="T88" s="197">
        <v>0</v>
      </c>
      <c r="U88" s="197">
        <v>0.86</v>
      </c>
      <c r="V88" s="197">
        <v>0</v>
      </c>
      <c r="W88" s="197">
        <v>0</v>
      </c>
      <c r="X88" s="197">
        <v>1.81</v>
      </c>
      <c r="Y88" s="197">
        <v>9.15</v>
      </c>
      <c r="Z88" s="197">
        <v>6.21</v>
      </c>
      <c r="AA88" s="197">
        <v>20.95</v>
      </c>
      <c r="AB88" s="197">
        <v>0</v>
      </c>
      <c r="AC88" s="197">
        <v>13.66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5.59</v>
      </c>
      <c r="AJ88" s="197">
        <v>0</v>
      </c>
      <c r="AK88" s="197">
        <v>19.600000000000001</v>
      </c>
      <c r="AL88" s="197">
        <v>0</v>
      </c>
      <c r="AM88" s="197">
        <v>23.93</v>
      </c>
      <c r="AN88" s="197">
        <v>0</v>
      </c>
      <c r="AO88" s="197">
        <v>180.53</v>
      </c>
      <c r="AP88" s="197">
        <v>0</v>
      </c>
    </row>
    <row r="89" spans="1:42">
      <c r="A89" t="s">
        <v>131</v>
      </c>
      <c r="B89" s="197">
        <v>0</v>
      </c>
      <c r="C89" s="197">
        <v>13.69</v>
      </c>
      <c r="D89" s="197">
        <v>0</v>
      </c>
      <c r="E89" s="197">
        <v>0</v>
      </c>
      <c r="F89" s="197">
        <v>21.32</v>
      </c>
      <c r="G89" s="197">
        <v>0</v>
      </c>
      <c r="H89" s="197">
        <v>0</v>
      </c>
      <c r="I89" s="197">
        <v>27.24</v>
      </c>
      <c r="J89" s="197">
        <v>0</v>
      </c>
      <c r="K89" s="197">
        <v>9.41</v>
      </c>
      <c r="L89" s="197">
        <v>363.5</v>
      </c>
      <c r="M89" s="197">
        <v>1.1299999999999999</v>
      </c>
      <c r="N89" s="197">
        <v>1.45</v>
      </c>
      <c r="O89" s="197">
        <v>0</v>
      </c>
      <c r="P89" s="197">
        <v>1.27</v>
      </c>
      <c r="Q89" s="197">
        <v>4.7699999999999996</v>
      </c>
      <c r="R89" s="197">
        <v>10.130000000000001</v>
      </c>
      <c r="S89" s="197">
        <v>6.14</v>
      </c>
      <c r="T89" s="197">
        <v>0</v>
      </c>
      <c r="U89" s="197">
        <v>0.86</v>
      </c>
      <c r="V89" s="197">
        <v>0</v>
      </c>
      <c r="W89" s="197">
        <v>0</v>
      </c>
      <c r="X89" s="197">
        <v>1.81</v>
      </c>
      <c r="Y89" s="197">
        <v>9.15</v>
      </c>
      <c r="Z89" s="197">
        <v>44.62</v>
      </c>
      <c r="AA89" s="197">
        <v>20.95</v>
      </c>
      <c r="AB89" s="197">
        <v>0</v>
      </c>
      <c r="AC89" s="197">
        <v>13.66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5.59</v>
      </c>
      <c r="AJ89" s="197">
        <v>0</v>
      </c>
      <c r="AK89" s="197">
        <v>19.600000000000001</v>
      </c>
      <c r="AL89" s="197">
        <v>0</v>
      </c>
      <c r="AM89" s="197">
        <v>23.93</v>
      </c>
      <c r="AN89" s="197">
        <v>0</v>
      </c>
      <c r="AO89" s="197">
        <v>180.53</v>
      </c>
      <c r="AP89" s="197">
        <v>0</v>
      </c>
    </row>
    <row r="90" spans="1:42">
      <c r="A90" t="s">
        <v>132</v>
      </c>
      <c r="B90" s="197">
        <v>0</v>
      </c>
      <c r="C90" s="197">
        <v>13.69</v>
      </c>
      <c r="D90" s="197">
        <v>0</v>
      </c>
      <c r="E90" s="197">
        <v>0</v>
      </c>
      <c r="F90" s="197">
        <v>21.32</v>
      </c>
      <c r="G90" s="197">
        <v>0</v>
      </c>
      <c r="H90" s="197">
        <v>0</v>
      </c>
      <c r="I90" s="197">
        <v>27.24</v>
      </c>
      <c r="J90" s="197">
        <v>0</v>
      </c>
      <c r="K90" s="197">
        <v>9.41</v>
      </c>
      <c r="L90" s="197">
        <v>363.5</v>
      </c>
      <c r="M90" s="197">
        <v>1.1299999999999999</v>
      </c>
      <c r="N90" s="197">
        <v>1.45</v>
      </c>
      <c r="O90" s="197">
        <v>0</v>
      </c>
      <c r="P90" s="197">
        <v>1.27</v>
      </c>
      <c r="Q90" s="197">
        <v>4.7699999999999996</v>
      </c>
      <c r="R90" s="197">
        <v>10.130000000000001</v>
      </c>
      <c r="S90" s="197">
        <v>6.14</v>
      </c>
      <c r="T90" s="197">
        <v>0</v>
      </c>
      <c r="U90" s="197">
        <v>0.86</v>
      </c>
      <c r="V90" s="197">
        <v>0</v>
      </c>
      <c r="W90" s="197">
        <v>0</v>
      </c>
      <c r="X90" s="197">
        <v>1.81</v>
      </c>
      <c r="Y90" s="197">
        <v>9.15</v>
      </c>
      <c r="Z90" s="197">
        <v>44.62</v>
      </c>
      <c r="AA90" s="197">
        <v>20.95</v>
      </c>
      <c r="AB90" s="197">
        <v>0</v>
      </c>
      <c r="AC90" s="197">
        <v>13.24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5.59</v>
      </c>
      <c r="AJ90" s="197">
        <v>0</v>
      </c>
      <c r="AK90" s="197">
        <v>19.600000000000001</v>
      </c>
      <c r="AL90" s="197">
        <v>0</v>
      </c>
      <c r="AM90" s="197">
        <v>23.93</v>
      </c>
      <c r="AN90" s="197">
        <v>0</v>
      </c>
      <c r="AO90" s="197">
        <v>180.53</v>
      </c>
      <c r="AP90" s="197">
        <v>0</v>
      </c>
    </row>
    <row r="91" spans="1:42">
      <c r="A91" t="s">
        <v>133</v>
      </c>
      <c r="B91" s="197">
        <v>0</v>
      </c>
      <c r="C91" s="197">
        <v>13.69</v>
      </c>
      <c r="D91" s="197">
        <v>0</v>
      </c>
      <c r="E91" s="197">
        <v>0</v>
      </c>
      <c r="F91" s="197">
        <v>21.32</v>
      </c>
      <c r="G91" s="197">
        <v>0</v>
      </c>
      <c r="H91" s="197">
        <v>0</v>
      </c>
      <c r="I91" s="197">
        <v>27.91</v>
      </c>
      <c r="J91" s="197">
        <v>0</v>
      </c>
      <c r="K91" s="197">
        <v>9.41</v>
      </c>
      <c r="L91" s="197">
        <v>363.5</v>
      </c>
      <c r="M91" s="197">
        <v>1.1299999999999999</v>
      </c>
      <c r="N91" s="197">
        <v>1.45</v>
      </c>
      <c r="O91" s="197">
        <v>0</v>
      </c>
      <c r="P91" s="197">
        <v>1.27</v>
      </c>
      <c r="Q91" s="197">
        <v>4.7699999999999996</v>
      </c>
      <c r="R91" s="197">
        <v>10.130000000000001</v>
      </c>
      <c r="S91" s="197">
        <v>6.14</v>
      </c>
      <c r="T91" s="197">
        <v>0</v>
      </c>
      <c r="U91" s="197">
        <v>0.86</v>
      </c>
      <c r="V91" s="197">
        <v>0</v>
      </c>
      <c r="W91" s="197">
        <v>0</v>
      </c>
      <c r="X91" s="197">
        <v>1.81</v>
      </c>
      <c r="Y91" s="197">
        <v>9.15</v>
      </c>
      <c r="Z91" s="197">
        <v>44.62</v>
      </c>
      <c r="AA91" s="197">
        <v>20.95</v>
      </c>
      <c r="AB91" s="197">
        <v>0</v>
      </c>
      <c r="AC91" s="197">
        <v>13.24</v>
      </c>
      <c r="AD91" s="197">
        <v>0</v>
      </c>
      <c r="AE91" s="197">
        <v>0</v>
      </c>
      <c r="AF91" s="197">
        <v>0</v>
      </c>
      <c r="AG91" s="197">
        <v>1.27</v>
      </c>
      <c r="AH91" s="197">
        <v>0</v>
      </c>
      <c r="AI91" s="197">
        <v>5.59</v>
      </c>
      <c r="AJ91" s="197">
        <v>0</v>
      </c>
      <c r="AK91" s="197">
        <v>19.600000000000001</v>
      </c>
      <c r="AL91" s="197">
        <v>0</v>
      </c>
      <c r="AM91" s="197">
        <v>23.93</v>
      </c>
      <c r="AN91" s="197">
        <v>0</v>
      </c>
      <c r="AO91" s="197">
        <v>180.53</v>
      </c>
      <c r="AP91" s="197">
        <v>0</v>
      </c>
    </row>
    <row r="92" spans="1:42">
      <c r="A92" t="s">
        <v>134</v>
      </c>
      <c r="B92" s="197">
        <v>0</v>
      </c>
      <c r="C92" s="197">
        <v>13.69</v>
      </c>
      <c r="D92" s="197">
        <v>0</v>
      </c>
      <c r="E92" s="197">
        <v>0</v>
      </c>
      <c r="F92" s="197">
        <v>21.32</v>
      </c>
      <c r="G92" s="197">
        <v>0</v>
      </c>
      <c r="H92" s="197">
        <v>0</v>
      </c>
      <c r="I92" s="197">
        <v>27.91</v>
      </c>
      <c r="J92" s="197">
        <v>0</v>
      </c>
      <c r="K92" s="197">
        <v>9.41</v>
      </c>
      <c r="L92" s="197">
        <v>363.5</v>
      </c>
      <c r="M92" s="197">
        <v>1.1299999999999999</v>
      </c>
      <c r="N92" s="197">
        <v>1.45</v>
      </c>
      <c r="O92" s="197">
        <v>0</v>
      </c>
      <c r="P92" s="197">
        <v>1.27</v>
      </c>
      <c r="Q92" s="197">
        <v>4.7699999999999996</v>
      </c>
      <c r="R92" s="197">
        <v>10.130000000000001</v>
      </c>
      <c r="S92" s="197">
        <v>6.14</v>
      </c>
      <c r="T92" s="197">
        <v>0</v>
      </c>
      <c r="U92" s="197">
        <v>0.86</v>
      </c>
      <c r="V92" s="197">
        <v>0</v>
      </c>
      <c r="W92" s="197">
        <v>0</v>
      </c>
      <c r="X92" s="197">
        <v>1.81</v>
      </c>
      <c r="Y92" s="197">
        <v>9.15</v>
      </c>
      <c r="Z92" s="197">
        <v>44.62</v>
      </c>
      <c r="AA92" s="197">
        <v>20.95</v>
      </c>
      <c r="AB92" s="197">
        <v>0</v>
      </c>
      <c r="AC92" s="197">
        <v>13.24</v>
      </c>
      <c r="AD92" s="197">
        <v>0</v>
      </c>
      <c r="AE92" s="197">
        <v>0</v>
      </c>
      <c r="AF92" s="197">
        <v>0</v>
      </c>
      <c r="AG92" s="197">
        <v>1.27</v>
      </c>
      <c r="AH92" s="197">
        <v>0</v>
      </c>
      <c r="AI92" s="197">
        <v>5.59</v>
      </c>
      <c r="AJ92" s="197">
        <v>0</v>
      </c>
      <c r="AK92" s="197">
        <v>19.600000000000001</v>
      </c>
      <c r="AL92" s="197">
        <v>0</v>
      </c>
      <c r="AM92" s="197">
        <v>23.93</v>
      </c>
      <c r="AN92" s="197">
        <v>0</v>
      </c>
      <c r="AO92" s="197">
        <v>180.53</v>
      </c>
      <c r="AP92" s="197">
        <v>0</v>
      </c>
    </row>
    <row r="93" spans="1:42">
      <c r="A93" t="s">
        <v>135</v>
      </c>
      <c r="B93" s="197">
        <v>0</v>
      </c>
      <c r="C93" s="197">
        <v>13.69</v>
      </c>
      <c r="D93" s="197">
        <v>0</v>
      </c>
      <c r="E93" s="197">
        <v>0</v>
      </c>
      <c r="F93" s="197">
        <v>21.32</v>
      </c>
      <c r="G93" s="197">
        <v>0</v>
      </c>
      <c r="H93" s="197">
        <v>0</v>
      </c>
      <c r="I93" s="197">
        <v>27.91</v>
      </c>
      <c r="J93" s="197">
        <v>0</v>
      </c>
      <c r="K93" s="197">
        <v>9.41</v>
      </c>
      <c r="L93" s="197">
        <v>363.5</v>
      </c>
      <c r="M93" s="197">
        <v>1.1299999999999999</v>
      </c>
      <c r="N93" s="197">
        <v>1.45</v>
      </c>
      <c r="O93" s="197">
        <v>0</v>
      </c>
      <c r="P93" s="197">
        <v>1.27</v>
      </c>
      <c r="Q93" s="197">
        <v>4.7699999999999996</v>
      </c>
      <c r="R93" s="197">
        <v>10.130000000000001</v>
      </c>
      <c r="S93" s="197">
        <v>6.14</v>
      </c>
      <c r="T93" s="197">
        <v>0</v>
      </c>
      <c r="U93" s="197">
        <v>0.86</v>
      </c>
      <c r="V93" s="197">
        <v>0</v>
      </c>
      <c r="W93" s="197">
        <v>0</v>
      </c>
      <c r="X93" s="197">
        <v>36.619999999999997</v>
      </c>
      <c r="Y93" s="197">
        <v>9.15</v>
      </c>
      <c r="Z93" s="197">
        <v>44.62</v>
      </c>
      <c r="AA93" s="197">
        <v>20.95</v>
      </c>
      <c r="AB93" s="197">
        <v>0</v>
      </c>
      <c r="AC93" s="197">
        <v>13.24</v>
      </c>
      <c r="AD93" s="197">
        <v>0</v>
      </c>
      <c r="AE93" s="197">
        <v>0</v>
      </c>
      <c r="AF93" s="197">
        <v>0</v>
      </c>
      <c r="AG93" s="197">
        <v>1.27</v>
      </c>
      <c r="AH93" s="197">
        <v>0</v>
      </c>
      <c r="AI93" s="197">
        <v>5.59</v>
      </c>
      <c r="AJ93" s="197">
        <v>0</v>
      </c>
      <c r="AK93" s="197">
        <v>19.600000000000001</v>
      </c>
      <c r="AL93" s="197">
        <v>0</v>
      </c>
      <c r="AM93" s="197">
        <v>23.93</v>
      </c>
      <c r="AN93" s="197">
        <v>0</v>
      </c>
      <c r="AO93" s="197">
        <v>180.53</v>
      </c>
      <c r="AP93" s="197">
        <v>0</v>
      </c>
    </row>
    <row r="94" spans="1:42">
      <c r="A94" t="s">
        <v>136</v>
      </c>
      <c r="B94" s="197">
        <v>0</v>
      </c>
      <c r="C94" s="197">
        <v>13.69</v>
      </c>
      <c r="D94" s="197">
        <v>0</v>
      </c>
      <c r="E94" s="197">
        <v>0</v>
      </c>
      <c r="F94" s="197">
        <v>21.32</v>
      </c>
      <c r="G94" s="197">
        <v>0</v>
      </c>
      <c r="H94" s="197">
        <v>0</v>
      </c>
      <c r="I94" s="197">
        <v>27.91</v>
      </c>
      <c r="J94" s="197">
        <v>0</v>
      </c>
      <c r="K94" s="197">
        <v>9.41</v>
      </c>
      <c r="L94" s="197">
        <v>363.5</v>
      </c>
      <c r="M94" s="197">
        <v>1.1299999999999999</v>
      </c>
      <c r="N94" s="197">
        <v>1.45</v>
      </c>
      <c r="O94" s="197">
        <v>0</v>
      </c>
      <c r="P94" s="197">
        <v>31.9</v>
      </c>
      <c r="Q94" s="197">
        <v>4.7699999999999996</v>
      </c>
      <c r="R94" s="197">
        <v>10.130000000000001</v>
      </c>
      <c r="S94" s="197">
        <v>6.14</v>
      </c>
      <c r="T94" s="197">
        <v>0</v>
      </c>
      <c r="U94" s="197">
        <v>0.86</v>
      </c>
      <c r="V94" s="197">
        <v>0</v>
      </c>
      <c r="W94" s="197">
        <v>0</v>
      </c>
      <c r="X94" s="197">
        <v>36.619999999999997</v>
      </c>
      <c r="Y94" s="197">
        <v>9.15</v>
      </c>
      <c r="Z94" s="197">
        <v>44.62</v>
      </c>
      <c r="AA94" s="197">
        <v>20.95</v>
      </c>
      <c r="AB94" s="197">
        <v>0</v>
      </c>
      <c r="AC94" s="197">
        <v>13.24</v>
      </c>
      <c r="AD94" s="197">
        <v>0</v>
      </c>
      <c r="AE94" s="197">
        <v>0</v>
      </c>
      <c r="AF94" s="197">
        <v>0</v>
      </c>
      <c r="AG94" s="197">
        <v>1.27</v>
      </c>
      <c r="AH94" s="197">
        <v>0</v>
      </c>
      <c r="AI94" s="197">
        <v>5.59</v>
      </c>
      <c r="AJ94" s="197">
        <v>0</v>
      </c>
      <c r="AK94" s="197">
        <v>19.600000000000001</v>
      </c>
      <c r="AL94" s="197">
        <v>0</v>
      </c>
      <c r="AM94" s="197">
        <v>23.93</v>
      </c>
      <c r="AN94" s="197">
        <v>0</v>
      </c>
      <c r="AO94" s="197">
        <v>180.53</v>
      </c>
      <c r="AP94" s="197">
        <v>0</v>
      </c>
    </row>
    <row r="95" spans="1:42">
      <c r="A95" t="s">
        <v>137</v>
      </c>
      <c r="B95" s="197">
        <v>0</v>
      </c>
      <c r="C95" s="197">
        <v>13.69</v>
      </c>
      <c r="D95" s="197">
        <v>0</v>
      </c>
      <c r="E95" s="197">
        <v>0</v>
      </c>
      <c r="F95" s="197">
        <v>21.32</v>
      </c>
      <c r="G95" s="197">
        <v>0</v>
      </c>
      <c r="H95" s="197">
        <v>0</v>
      </c>
      <c r="I95" s="197">
        <v>27.91</v>
      </c>
      <c r="J95" s="197">
        <v>0</v>
      </c>
      <c r="K95" s="197">
        <v>9.41</v>
      </c>
      <c r="L95" s="197">
        <v>363.5</v>
      </c>
      <c r="M95" s="197">
        <v>1.1299999999999999</v>
      </c>
      <c r="N95" s="197">
        <v>1.45</v>
      </c>
      <c r="O95" s="197">
        <v>0</v>
      </c>
      <c r="P95" s="197">
        <v>31.9</v>
      </c>
      <c r="Q95" s="197">
        <v>4.7699999999999996</v>
      </c>
      <c r="R95" s="197">
        <v>10.130000000000001</v>
      </c>
      <c r="S95" s="197">
        <v>6.14</v>
      </c>
      <c r="T95" s="197">
        <v>0</v>
      </c>
      <c r="U95" s="197">
        <v>0.86</v>
      </c>
      <c r="V95" s="197">
        <v>0</v>
      </c>
      <c r="W95" s="197">
        <v>0</v>
      </c>
      <c r="X95" s="197">
        <v>36.619999999999997</v>
      </c>
      <c r="Y95" s="197">
        <v>9.15</v>
      </c>
      <c r="Z95" s="197">
        <v>44.62</v>
      </c>
      <c r="AA95" s="197">
        <v>20.95</v>
      </c>
      <c r="AB95" s="197">
        <v>0</v>
      </c>
      <c r="AC95" s="197">
        <v>13.24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35.479999999999997</v>
      </c>
      <c r="AJ95" s="197">
        <v>0</v>
      </c>
      <c r="AK95" s="197">
        <v>19.600000000000001</v>
      </c>
      <c r="AL95" s="197">
        <v>0</v>
      </c>
      <c r="AM95" s="197">
        <v>23.93</v>
      </c>
      <c r="AN95" s="197">
        <v>0</v>
      </c>
      <c r="AO95" s="197">
        <v>180.53</v>
      </c>
      <c r="AP95" s="197">
        <v>0</v>
      </c>
    </row>
    <row r="96" spans="1:42">
      <c r="A96" t="s">
        <v>138</v>
      </c>
      <c r="B96" s="197">
        <v>0</v>
      </c>
      <c r="C96" s="197">
        <v>13.69</v>
      </c>
      <c r="D96" s="197">
        <v>0</v>
      </c>
      <c r="E96" s="197">
        <v>0</v>
      </c>
      <c r="F96" s="197">
        <v>21.32</v>
      </c>
      <c r="G96" s="197">
        <v>0</v>
      </c>
      <c r="H96" s="197">
        <v>0</v>
      </c>
      <c r="I96" s="197">
        <v>27.91</v>
      </c>
      <c r="J96" s="197">
        <v>0</v>
      </c>
      <c r="K96" s="197">
        <v>4.54</v>
      </c>
      <c r="L96" s="197">
        <v>363.5</v>
      </c>
      <c r="M96" s="197">
        <v>28.23</v>
      </c>
      <c r="N96" s="197">
        <v>36.24</v>
      </c>
      <c r="O96" s="197">
        <v>0</v>
      </c>
      <c r="P96" s="197">
        <v>31.9</v>
      </c>
      <c r="Q96" s="197">
        <v>4.7699999999999996</v>
      </c>
      <c r="R96" s="197">
        <v>6.7</v>
      </c>
      <c r="S96" s="197">
        <v>4.24</v>
      </c>
      <c r="T96" s="197">
        <v>0</v>
      </c>
      <c r="U96" s="197">
        <v>0.86</v>
      </c>
      <c r="V96" s="197">
        <v>0</v>
      </c>
      <c r="W96" s="197">
        <v>0</v>
      </c>
      <c r="X96" s="197">
        <v>36.619999999999997</v>
      </c>
      <c r="Y96" s="197">
        <v>9.15</v>
      </c>
      <c r="Z96" s="197">
        <v>44.62</v>
      </c>
      <c r="AA96" s="197">
        <v>20.95</v>
      </c>
      <c r="AB96" s="197">
        <v>0</v>
      </c>
      <c r="AC96" s="197">
        <v>13.24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35.479999999999997</v>
      </c>
      <c r="AJ96" s="197">
        <v>0</v>
      </c>
      <c r="AK96" s="197">
        <v>19.600000000000001</v>
      </c>
      <c r="AL96" s="197">
        <v>0</v>
      </c>
      <c r="AM96" s="197">
        <v>23.93</v>
      </c>
      <c r="AN96" s="197">
        <v>0</v>
      </c>
      <c r="AO96" s="197">
        <v>180.53</v>
      </c>
      <c r="AP96" s="197">
        <v>0</v>
      </c>
    </row>
    <row r="97" spans="1:42">
      <c r="A97" t="s">
        <v>139</v>
      </c>
      <c r="B97" s="197">
        <v>0</v>
      </c>
      <c r="C97" s="197">
        <v>13.76</v>
      </c>
      <c r="D97" s="197">
        <v>0</v>
      </c>
      <c r="E97" s="197">
        <v>0</v>
      </c>
      <c r="F97" s="197">
        <v>21.32</v>
      </c>
      <c r="G97" s="197">
        <v>0</v>
      </c>
      <c r="H97" s="197">
        <v>0</v>
      </c>
      <c r="I97" s="197">
        <v>27.91</v>
      </c>
      <c r="J97" s="197">
        <v>0</v>
      </c>
      <c r="K97" s="197">
        <v>4.54</v>
      </c>
      <c r="L97" s="197">
        <v>363.5</v>
      </c>
      <c r="M97" s="197">
        <v>28.23</v>
      </c>
      <c r="N97" s="197">
        <v>36.24</v>
      </c>
      <c r="O97" s="197">
        <v>0</v>
      </c>
      <c r="P97" s="197">
        <v>31.9</v>
      </c>
      <c r="Q97" s="197">
        <v>4.7699999999999996</v>
      </c>
      <c r="R97" s="197">
        <v>6.7</v>
      </c>
      <c r="S97" s="197">
        <v>4.24</v>
      </c>
      <c r="T97" s="197">
        <v>0</v>
      </c>
      <c r="U97" s="197">
        <v>0.86</v>
      </c>
      <c r="V97" s="197">
        <v>0</v>
      </c>
      <c r="W97" s="197">
        <v>0</v>
      </c>
      <c r="X97" s="197">
        <v>35.24</v>
      </c>
      <c r="Y97" s="197">
        <v>9.15</v>
      </c>
      <c r="Z97" s="197">
        <v>44.62</v>
      </c>
      <c r="AA97" s="197">
        <v>20.95</v>
      </c>
      <c r="AB97" s="197">
        <v>0</v>
      </c>
      <c r="AC97" s="197">
        <v>13.24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35.479999999999997</v>
      </c>
      <c r="AJ97" s="197">
        <v>0</v>
      </c>
      <c r="AK97" s="197">
        <v>19.600000000000001</v>
      </c>
      <c r="AL97" s="197">
        <v>0</v>
      </c>
      <c r="AM97" s="197">
        <v>23.93</v>
      </c>
      <c r="AN97" s="197">
        <v>0</v>
      </c>
      <c r="AO97" s="197">
        <v>180.53</v>
      </c>
      <c r="AP97" s="197">
        <v>0</v>
      </c>
    </row>
    <row r="98" spans="1:42">
      <c r="A98" t="s">
        <v>140</v>
      </c>
      <c r="B98" s="197">
        <v>0</v>
      </c>
      <c r="C98" s="197">
        <v>13.76</v>
      </c>
      <c r="D98" s="197">
        <v>0</v>
      </c>
      <c r="E98" s="197">
        <v>0</v>
      </c>
      <c r="F98" s="197">
        <v>21.32</v>
      </c>
      <c r="G98" s="197">
        <v>0</v>
      </c>
      <c r="H98" s="197">
        <v>0</v>
      </c>
      <c r="I98" s="197">
        <v>27.91</v>
      </c>
      <c r="J98" s="197">
        <v>0</v>
      </c>
      <c r="K98" s="197">
        <v>4.54</v>
      </c>
      <c r="L98" s="197">
        <v>363.5</v>
      </c>
      <c r="M98" s="197">
        <v>28.23</v>
      </c>
      <c r="N98" s="197">
        <v>36.24</v>
      </c>
      <c r="O98" s="197">
        <v>0</v>
      </c>
      <c r="P98" s="197">
        <v>31.9</v>
      </c>
      <c r="Q98" s="197">
        <v>4.7699999999999996</v>
      </c>
      <c r="R98" s="197">
        <v>6.7</v>
      </c>
      <c r="S98" s="197">
        <v>4.24</v>
      </c>
      <c r="T98" s="197">
        <v>0</v>
      </c>
      <c r="U98" s="197">
        <v>0.86</v>
      </c>
      <c r="V98" s="197">
        <v>0</v>
      </c>
      <c r="W98" s="197">
        <v>0</v>
      </c>
      <c r="X98" s="197">
        <v>35.24</v>
      </c>
      <c r="Y98" s="197">
        <v>9.15</v>
      </c>
      <c r="Z98" s="197">
        <v>44.62</v>
      </c>
      <c r="AA98" s="197">
        <v>20.95</v>
      </c>
      <c r="AB98" s="197">
        <v>0</v>
      </c>
      <c r="AC98" s="197">
        <v>13.24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35.479999999999997</v>
      </c>
      <c r="AJ98" s="197">
        <v>0</v>
      </c>
      <c r="AK98" s="197">
        <v>19.600000000000001</v>
      </c>
      <c r="AL98" s="197">
        <v>0</v>
      </c>
      <c r="AM98" s="197">
        <v>23.93</v>
      </c>
      <c r="AN98" s="197">
        <v>0</v>
      </c>
      <c r="AO98" s="197">
        <v>180.53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0.32686749999999976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7.8982499999999969E-2</v>
      </c>
      <c r="L99">
        <f t="shared" si="0"/>
        <v>6.3815</v>
      </c>
      <c r="M99">
        <f t="shared" si="0"/>
        <v>4.7444999999999966E-2</v>
      </c>
      <c r="N99">
        <f t="shared" si="0"/>
        <v>6.0890000000000034E-2</v>
      </c>
      <c r="O99">
        <f t="shared" si="0"/>
        <v>0</v>
      </c>
      <c r="P99">
        <f t="shared" si="0"/>
        <v>0.18785999999999969</v>
      </c>
      <c r="Q99">
        <f t="shared" si="0"/>
        <v>4.9022500000000045E-2</v>
      </c>
      <c r="R99">
        <f t="shared" si="0"/>
        <v>8.0005000000000118E-2</v>
      </c>
      <c r="S99">
        <f t="shared" si="0"/>
        <v>5.1047499999999878E-2</v>
      </c>
      <c r="T99">
        <f t="shared" si="0"/>
        <v>0</v>
      </c>
      <c r="U99">
        <f t="shared" si="0"/>
        <v>2.4005000000000012E-2</v>
      </c>
      <c r="V99">
        <f t="shared" si="0"/>
        <v>0</v>
      </c>
      <c r="W99">
        <f t="shared" si="0"/>
        <v>0</v>
      </c>
      <c r="X99">
        <f t="shared" si="0"/>
        <v>0.26457499999999923</v>
      </c>
      <c r="Y99">
        <f t="shared" si="0"/>
        <v>0.21959999999999966</v>
      </c>
      <c r="Z99">
        <f t="shared" si="0"/>
        <v>0.42472249999999889</v>
      </c>
      <c r="AA99">
        <f t="shared" si="0"/>
        <v>0.21313250000000034</v>
      </c>
      <c r="AB99">
        <f t="shared" si="0"/>
        <v>0</v>
      </c>
      <c r="AC99">
        <f t="shared" si="0"/>
        <v>0.27960999999999986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7.5074999999999994E-3</v>
      </c>
      <c r="AH99">
        <f t="shared" si="0"/>
        <v>0</v>
      </c>
      <c r="AI99">
        <f t="shared" si="0"/>
        <v>0.50830999999999982</v>
      </c>
      <c r="AJ99">
        <f t="shared" si="0"/>
        <v>0</v>
      </c>
      <c r="AK99">
        <f t="shared" si="0"/>
        <v>0.18007500000000012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-2.964</v>
      </c>
      <c r="D30" s="124">
        <v>0</v>
      </c>
      <c r="E30" s="124">
        <v>0</v>
      </c>
      <c r="F30" s="124">
        <v>-4.0359999999999996</v>
      </c>
      <c r="G30" s="124">
        <v>-7</v>
      </c>
      <c r="H30" s="118"/>
      <c r="I30" s="33">
        <v>28</v>
      </c>
      <c r="J30" s="124">
        <v>2.964</v>
      </c>
      <c r="K30" s="124">
        <v>0</v>
      </c>
      <c r="L30" s="124">
        <v>0</v>
      </c>
      <c r="M30" s="124">
        <v>0</v>
      </c>
      <c r="N30" s="124">
        <v>2.964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4.0359999999999996</v>
      </c>
      <c r="AF30" s="124">
        <v>0</v>
      </c>
      <c r="AG30" s="124">
        <v>0</v>
      </c>
      <c r="AH30" s="124">
        <v>0</v>
      </c>
      <c r="AI30" s="124">
        <v>4.0359999999999996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2.964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-2.964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4.0359999999999996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-4.0359999999999996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29.64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29.64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40.36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40.36</v>
      </c>
      <c r="DF30" s="123">
        <f t="shared" si="31"/>
        <v>7</v>
      </c>
      <c r="DG30" s="123">
        <f t="shared" si="32"/>
        <v>-2.964</v>
      </c>
      <c r="DH30" s="123">
        <f t="shared" si="33"/>
        <v>0</v>
      </c>
      <c r="DI30" s="123">
        <f t="shared" si="34"/>
        <v>0</v>
      </c>
      <c r="DJ30" s="123">
        <f t="shared" si="35"/>
        <v>-4.0359999999999996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-30.905000000000001</v>
      </c>
      <c r="D31" s="124">
        <v>0</v>
      </c>
      <c r="E31" s="124">
        <v>0</v>
      </c>
      <c r="F31" s="124">
        <v>-42.094999999999999</v>
      </c>
      <c r="G31" s="124">
        <v>-73</v>
      </c>
      <c r="H31" s="118"/>
      <c r="I31" s="33">
        <v>29</v>
      </c>
      <c r="J31" s="124">
        <v>30.905000000000001</v>
      </c>
      <c r="K31" s="124">
        <v>0</v>
      </c>
      <c r="L31" s="124">
        <v>0</v>
      </c>
      <c r="M31" s="124">
        <v>0</v>
      </c>
      <c r="N31" s="124">
        <v>30.905000000000001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42.094999999999999</v>
      </c>
      <c r="AF31" s="124">
        <v>0</v>
      </c>
      <c r="AG31" s="124">
        <v>0</v>
      </c>
      <c r="AH31" s="124">
        <v>0</v>
      </c>
      <c r="AI31" s="124">
        <v>42.094999999999999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30.905000000000001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-30.905000000000001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42.094999999999999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-42.094999999999999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309.05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309.05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420.95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420.95</v>
      </c>
      <c r="DF31" s="123">
        <f t="shared" si="31"/>
        <v>73</v>
      </c>
      <c r="DG31" s="123">
        <f t="shared" si="32"/>
        <v>-30.905000000000001</v>
      </c>
      <c r="DH31" s="123">
        <f t="shared" si="33"/>
        <v>0</v>
      </c>
      <c r="DI31" s="123">
        <f t="shared" si="34"/>
        <v>0</v>
      </c>
      <c r="DJ31" s="123">
        <f t="shared" si="35"/>
        <v>-42.094999999999999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-58.000999999999998</v>
      </c>
      <c r="D32" s="124">
        <v>0</v>
      </c>
      <c r="E32" s="124">
        <v>0</v>
      </c>
      <c r="F32" s="124">
        <v>-78.998999999999995</v>
      </c>
      <c r="G32" s="124">
        <v>-137</v>
      </c>
      <c r="H32" s="118"/>
      <c r="I32" s="33">
        <v>30</v>
      </c>
      <c r="J32" s="124">
        <v>58.000999999999998</v>
      </c>
      <c r="K32" s="124">
        <v>0</v>
      </c>
      <c r="L32" s="124">
        <v>0</v>
      </c>
      <c r="M32" s="124">
        <v>0</v>
      </c>
      <c r="N32" s="124">
        <v>58.000999999999998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78.998999999999995</v>
      </c>
      <c r="AF32" s="124">
        <v>0</v>
      </c>
      <c r="AG32" s="124">
        <v>0</v>
      </c>
      <c r="AH32" s="124">
        <v>0</v>
      </c>
      <c r="AI32" s="124">
        <v>78.998999999999995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58.000999999999998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-58.000999999999998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78.998999999999995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-78.998999999999995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580.01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580.01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789.99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789.99</v>
      </c>
      <c r="DF32" s="123">
        <f t="shared" si="31"/>
        <v>137</v>
      </c>
      <c r="DG32" s="123">
        <f t="shared" si="32"/>
        <v>-58.000999999999998</v>
      </c>
      <c r="DH32" s="123">
        <f t="shared" si="33"/>
        <v>0</v>
      </c>
      <c r="DI32" s="123">
        <f t="shared" si="34"/>
        <v>0</v>
      </c>
      <c r="DJ32" s="123">
        <f t="shared" si="35"/>
        <v>-78.998999999999995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-117.41500000000001</v>
      </c>
      <c r="D33" s="124">
        <v>0</v>
      </c>
      <c r="E33" s="124">
        <v>0</v>
      </c>
      <c r="F33" s="124">
        <v>-114.58499999999999</v>
      </c>
      <c r="G33" s="124">
        <v>-232</v>
      </c>
      <c r="H33" s="118"/>
      <c r="I33" s="33">
        <v>31</v>
      </c>
      <c r="J33" s="124">
        <v>117.41500000000001</v>
      </c>
      <c r="K33" s="124">
        <v>0</v>
      </c>
      <c r="L33" s="124">
        <v>0</v>
      </c>
      <c r="M33" s="124">
        <v>0</v>
      </c>
      <c r="N33" s="124">
        <v>117.41500000000001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114.58499999999999</v>
      </c>
      <c r="AF33" s="124">
        <v>0</v>
      </c>
      <c r="AG33" s="124">
        <v>0</v>
      </c>
      <c r="AH33" s="124">
        <v>0</v>
      </c>
      <c r="AI33" s="124">
        <v>114.58499999999999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117.41500000000001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-117.41500000000001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114.58499999999999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-114.58499999999999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1174.1500000000001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1174.1500000000001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1145.8499999999999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1145.8499999999999</v>
      </c>
      <c r="DF33" s="123">
        <f t="shared" si="31"/>
        <v>232</v>
      </c>
      <c r="DG33" s="123">
        <f t="shared" si="32"/>
        <v>-117.41500000000001</v>
      </c>
      <c r="DH33" s="123">
        <f t="shared" si="33"/>
        <v>0</v>
      </c>
      <c r="DI33" s="123">
        <f t="shared" si="34"/>
        <v>0</v>
      </c>
      <c r="DJ33" s="123">
        <f t="shared" si="35"/>
        <v>-114.58499999999999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-120</v>
      </c>
      <c r="D34" s="124">
        <v>0</v>
      </c>
      <c r="E34" s="124">
        <v>0</v>
      </c>
      <c r="F34" s="124">
        <v>-84.555999999999997</v>
      </c>
      <c r="G34" s="124">
        <v>-204.55600000000001</v>
      </c>
      <c r="H34" s="118"/>
      <c r="I34" s="33">
        <v>32</v>
      </c>
      <c r="J34" s="124">
        <v>120</v>
      </c>
      <c r="K34" s="124">
        <v>0</v>
      </c>
      <c r="L34" s="124">
        <v>0</v>
      </c>
      <c r="M34" s="124">
        <v>0</v>
      </c>
      <c r="N34" s="124">
        <v>120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84.555999999999997</v>
      </c>
      <c r="AF34" s="124">
        <v>0</v>
      </c>
      <c r="AG34" s="124">
        <v>0</v>
      </c>
      <c r="AH34" s="124">
        <v>0</v>
      </c>
      <c r="AI34" s="124">
        <v>84.555999999999997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120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-120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84.555999999999997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-84.555999999999997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1200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1200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845.56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845.56</v>
      </c>
      <c r="DF34" s="123">
        <f t="shared" si="31"/>
        <v>204.55599999999998</v>
      </c>
      <c r="DG34" s="123">
        <f t="shared" si="32"/>
        <v>-120</v>
      </c>
      <c r="DH34" s="123">
        <f t="shared" si="33"/>
        <v>0</v>
      </c>
      <c r="DI34" s="123">
        <f t="shared" si="34"/>
        <v>0</v>
      </c>
      <c r="DJ34" s="123">
        <f t="shared" si="35"/>
        <v>-84.555999999999997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-80</v>
      </c>
      <c r="D35" s="124">
        <v>0</v>
      </c>
      <c r="E35" s="124">
        <v>0</v>
      </c>
      <c r="F35" s="124">
        <v>-50.468000000000004</v>
      </c>
      <c r="G35" s="124">
        <v>-130.46799999999999</v>
      </c>
      <c r="H35" s="118"/>
      <c r="I35" s="33">
        <v>33</v>
      </c>
      <c r="J35" s="124">
        <v>80</v>
      </c>
      <c r="K35" s="124">
        <v>0</v>
      </c>
      <c r="L35" s="124">
        <v>0</v>
      </c>
      <c r="M35" s="124">
        <v>0</v>
      </c>
      <c r="N35" s="124">
        <v>80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50.468000000000004</v>
      </c>
      <c r="AF35" s="124">
        <v>0</v>
      </c>
      <c r="AG35" s="124">
        <v>0</v>
      </c>
      <c r="AH35" s="124">
        <v>0</v>
      </c>
      <c r="AI35" s="124">
        <v>50.468000000000004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80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-80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50.468000000000004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-50.468000000000004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800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800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504.68000000000006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504.68000000000006</v>
      </c>
      <c r="DF35" s="123">
        <f t="shared" si="31"/>
        <v>130.46800000000002</v>
      </c>
      <c r="DG35" s="123">
        <f t="shared" si="32"/>
        <v>-80</v>
      </c>
      <c r="DH35" s="123">
        <f t="shared" si="33"/>
        <v>0</v>
      </c>
      <c r="DI35" s="123">
        <f t="shared" si="34"/>
        <v>0</v>
      </c>
      <c r="DJ35" s="123">
        <f t="shared" si="35"/>
        <v>-50.468000000000004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-43.938000000000002</v>
      </c>
      <c r="D36" s="124">
        <v>0</v>
      </c>
      <c r="E36" s="124">
        <v>0</v>
      </c>
      <c r="F36" s="124">
        <v>0</v>
      </c>
      <c r="G36" s="124">
        <v>-43.938000000000002</v>
      </c>
      <c r="H36" s="118"/>
      <c r="I36" s="33">
        <v>34</v>
      </c>
      <c r="J36" s="124">
        <v>43.938000000000002</v>
      </c>
      <c r="K36" s="124">
        <v>0</v>
      </c>
      <c r="L36" s="124">
        <v>0</v>
      </c>
      <c r="M36" s="124">
        <v>1.0620000000000001</v>
      </c>
      <c r="N36" s="124">
        <v>45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-1.0620000000000001</v>
      </c>
      <c r="AG36" s="124">
        <v>0</v>
      </c>
      <c r="AH36" s="124">
        <v>0</v>
      </c>
      <c r="AI36" s="124">
        <v>-1.0620000000000001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43.938000000000002</v>
      </c>
      <c r="AV36" s="125">
        <f t="shared" si="13"/>
        <v>0</v>
      </c>
      <c r="AW36" s="125">
        <f t="shared" si="13"/>
        <v>0</v>
      </c>
      <c r="AX36" s="125">
        <f t="shared" si="13"/>
        <v>1.0620000000000001</v>
      </c>
      <c r="AY36" s="125">
        <f t="shared" si="14"/>
        <v>-45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439.38</v>
      </c>
      <c r="CF36" s="122">
        <f t="shared" si="5"/>
        <v>0</v>
      </c>
      <c r="CG36" s="122">
        <f t="shared" si="5"/>
        <v>0</v>
      </c>
      <c r="CH36" s="122">
        <f t="shared" si="5"/>
        <v>10.620000000000001</v>
      </c>
      <c r="CI36" s="122">
        <f t="shared" si="24"/>
        <v>450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43.938000000000002</v>
      </c>
      <c r="DG36" s="123">
        <f t="shared" si="32"/>
        <v>-45</v>
      </c>
      <c r="DH36" s="123">
        <f t="shared" si="33"/>
        <v>0</v>
      </c>
      <c r="DI36" s="123">
        <f t="shared" si="34"/>
        <v>0</v>
      </c>
      <c r="DJ36" s="123">
        <f t="shared" si="35"/>
        <v>1.0620000000000001</v>
      </c>
      <c r="DK36" s="126">
        <f t="shared" si="9"/>
        <v>2.4424906541753444E-15</v>
      </c>
    </row>
    <row r="37" spans="1:115" ht="15.75" thickBot="1">
      <c r="A37" s="118"/>
      <c r="B37" s="33">
        <v>35</v>
      </c>
      <c r="C37" s="124">
        <v>-13.558</v>
      </c>
      <c r="D37" s="124">
        <v>0</v>
      </c>
      <c r="E37" s="124">
        <v>0</v>
      </c>
      <c r="F37" s="124">
        <v>0</v>
      </c>
      <c r="G37" s="124">
        <v>-13.558</v>
      </c>
      <c r="H37" s="118"/>
      <c r="I37" s="33">
        <v>35</v>
      </c>
      <c r="J37" s="124">
        <v>13.558</v>
      </c>
      <c r="K37" s="124">
        <v>0</v>
      </c>
      <c r="L37" s="124">
        <v>0</v>
      </c>
      <c r="M37" s="124">
        <v>11.442</v>
      </c>
      <c r="N37" s="124">
        <v>25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-11.442</v>
      </c>
      <c r="AG37" s="124">
        <v>0</v>
      </c>
      <c r="AH37" s="124">
        <v>0</v>
      </c>
      <c r="AI37" s="124">
        <v>-11.442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13.558</v>
      </c>
      <c r="AV37" s="125">
        <f t="shared" si="13"/>
        <v>0</v>
      </c>
      <c r="AW37" s="125">
        <f t="shared" si="13"/>
        <v>0</v>
      </c>
      <c r="AX37" s="125">
        <f t="shared" si="13"/>
        <v>11.442</v>
      </c>
      <c r="AY37" s="125">
        <f t="shared" si="14"/>
        <v>-25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135.57999999999998</v>
      </c>
      <c r="CF37" s="122">
        <f t="shared" si="5"/>
        <v>0</v>
      </c>
      <c r="CG37" s="122">
        <f t="shared" si="5"/>
        <v>0</v>
      </c>
      <c r="CH37" s="122">
        <f t="shared" si="5"/>
        <v>114.42</v>
      </c>
      <c r="CI37" s="122">
        <f t="shared" si="24"/>
        <v>250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13.558</v>
      </c>
      <c r="DG37" s="123">
        <f t="shared" si="32"/>
        <v>-25</v>
      </c>
      <c r="DH37" s="123">
        <f t="shared" si="33"/>
        <v>0</v>
      </c>
      <c r="DI37" s="123">
        <f t="shared" si="34"/>
        <v>0</v>
      </c>
      <c r="DJ37" s="123">
        <f t="shared" si="35"/>
        <v>11.442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-13.558</v>
      </c>
      <c r="D38" s="124">
        <v>0</v>
      </c>
      <c r="E38" s="124">
        <v>0</v>
      </c>
      <c r="F38" s="124">
        <v>0</v>
      </c>
      <c r="G38" s="124">
        <v>-13.558</v>
      </c>
      <c r="H38" s="118"/>
      <c r="I38" s="33">
        <v>36</v>
      </c>
      <c r="J38" s="124">
        <v>13.558</v>
      </c>
      <c r="K38" s="124">
        <v>0</v>
      </c>
      <c r="L38" s="124">
        <v>0</v>
      </c>
      <c r="M38" s="124">
        <v>11.442</v>
      </c>
      <c r="N38" s="124">
        <v>25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-11.442</v>
      </c>
      <c r="AG38" s="124">
        <v>0</v>
      </c>
      <c r="AH38" s="124">
        <v>0</v>
      </c>
      <c r="AI38" s="124">
        <v>-11.442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13.558</v>
      </c>
      <c r="AV38" s="125">
        <f t="shared" si="13"/>
        <v>0</v>
      </c>
      <c r="AW38" s="125">
        <f t="shared" si="13"/>
        <v>0</v>
      </c>
      <c r="AX38" s="125">
        <f t="shared" si="13"/>
        <v>11.442</v>
      </c>
      <c r="AY38" s="125">
        <f t="shared" si="14"/>
        <v>-25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135.57999999999998</v>
      </c>
      <c r="CF38" s="122">
        <f t="shared" si="5"/>
        <v>0</v>
      </c>
      <c r="CG38" s="122">
        <f t="shared" si="5"/>
        <v>0</v>
      </c>
      <c r="CH38" s="122">
        <f t="shared" si="5"/>
        <v>114.42</v>
      </c>
      <c r="CI38" s="122">
        <f t="shared" si="24"/>
        <v>250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13.558</v>
      </c>
      <c r="DG38" s="123">
        <f t="shared" si="32"/>
        <v>-25</v>
      </c>
      <c r="DH38" s="123">
        <f t="shared" si="33"/>
        <v>0</v>
      </c>
      <c r="DI38" s="123">
        <f t="shared" si="34"/>
        <v>0</v>
      </c>
      <c r="DJ38" s="123">
        <f t="shared" si="35"/>
        <v>11.442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-2.7120000000000002</v>
      </c>
      <c r="D39" s="124">
        <v>0</v>
      </c>
      <c r="E39" s="124">
        <v>0</v>
      </c>
      <c r="F39" s="124">
        <v>0</v>
      </c>
      <c r="G39" s="124">
        <v>-2.7120000000000002</v>
      </c>
      <c r="H39" s="118"/>
      <c r="I39" s="33">
        <v>37</v>
      </c>
      <c r="J39" s="124">
        <v>2.7120000000000002</v>
      </c>
      <c r="K39" s="124">
        <v>0</v>
      </c>
      <c r="L39" s="124">
        <v>0</v>
      </c>
      <c r="M39" s="124">
        <v>2.2879999999999998</v>
      </c>
      <c r="N39" s="124">
        <v>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-2.2879999999999998</v>
      </c>
      <c r="AG39" s="124">
        <v>0</v>
      </c>
      <c r="AH39" s="124">
        <v>0</v>
      </c>
      <c r="AI39" s="124">
        <v>-2.2879999999999998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2.7120000000000002</v>
      </c>
      <c r="AV39" s="125">
        <f t="shared" si="13"/>
        <v>0</v>
      </c>
      <c r="AW39" s="125">
        <f t="shared" si="13"/>
        <v>0</v>
      </c>
      <c r="AX39" s="125">
        <f t="shared" si="13"/>
        <v>2.2879999999999998</v>
      </c>
      <c r="AY39" s="125">
        <f t="shared" si="14"/>
        <v>-5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27.12</v>
      </c>
      <c r="CF39" s="122">
        <f t="shared" si="5"/>
        <v>0</v>
      </c>
      <c r="CG39" s="122">
        <f t="shared" si="5"/>
        <v>0</v>
      </c>
      <c r="CH39" s="122">
        <f t="shared" si="5"/>
        <v>22.88</v>
      </c>
      <c r="CI39" s="122">
        <f t="shared" si="24"/>
        <v>50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2.7120000000000002</v>
      </c>
      <c r="DG39" s="123">
        <f t="shared" si="32"/>
        <v>-5</v>
      </c>
      <c r="DH39" s="123">
        <f t="shared" si="33"/>
        <v>0</v>
      </c>
      <c r="DI39" s="123">
        <f t="shared" si="34"/>
        <v>0</v>
      </c>
      <c r="DJ39" s="123">
        <f t="shared" si="35"/>
        <v>2.2879999999999998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-8.1349999999999998</v>
      </c>
      <c r="D51" s="124">
        <v>0</v>
      </c>
      <c r="E51" s="124">
        <v>0</v>
      </c>
      <c r="F51" s="124">
        <v>0</v>
      </c>
      <c r="G51" s="124">
        <v>-8.1349999999999998</v>
      </c>
      <c r="H51" s="118"/>
      <c r="I51" s="33">
        <v>49</v>
      </c>
      <c r="J51" s="124">
        <v>8.1349999999999998</v>
      </c>
      <c r="K51" s="124">
        <v>0</v>
      </c>
      <c r="L51" s="124">
        <v>0</v>
      </c>
      <c r="M51" s="124">
        <v>6.8650000000000002</v>
      </c>
      <c r="N51" s="124">
        <v>15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-6.8650000000000002</v>
      </c>
      <c r="AG51" s="124">
        <v>0</v>
      </c>
      <c r="AH51" s="124">
        <v>0</v>
      </c>
      <c r="AI51" s="124">
        <v>-6.8650000000000002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8.1349999999999998</v>
      </c>
      <c r="AV51" s="125">
        <f t="shared" si="13"/>
        <v>0</v>
      </c>
      <c r="AW51" s="125">
        <f t="shared" si="13"/>
        <v>0</v>
      </c>
      <c r="AX51" s="125">
        <f t="shared" si="13"/>
        <v>6.8650000000000002</v>
      </c>
      <c r="AY51" s="125">
        <f t="shared" si="14"/>
        <v>-15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81.349999999999994</v>
      </c>
      <c r="CF51" s="122">
        <f t="shared" si="5"/>
        <v>0</v>
      </c>
      <c r="CG51" s="122">
        <f t="shared" si="5"/>
        <v>0</v>
      </c>
      <c r="CH51" s="122">
        <f t="shared" si="5"/>
        <v>68.650000000000006</v>
      </c>
      <c r="CI51" s="122">
        <f t="shared" si="24"/>
        <v>150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8.1349999999999998</v>
      </c>
      <c r="DG51" s="123">
        <f t="shared" si="32"/>
        <v>-15</v>
      </c>
      <c r="DH51" s="123">
        <f t="shared" si="33"/>
        <v>0</v>
      </c>
      <c r="DI51" s="123">
        <f t="shared" si="34"/>
        <v>0</v>
      </c>
      <c r="DJ51" s="123">
        <f t="shared" si="35"/>
        <v>6.8650000000000002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-18.981000000000002</v>
      </c>
      <c r="D52" s="124">
        <v>0</v>
      </c>
      <c r="E52" s="124">
        <v>0</v>
      </c>
      <c r="F52" s="124">
        <v>0</v>
      </c>
      <c r="G52" s="124">
        <v>-18.981000000000002</v>
      </c>
      <c r="H52" s="118"/>
      <c r="I52" s="33">
        <v>50</v>
      </c>
      <c r="J52" s="124">
        <v>18.981000000000002</v>
      </c>
      <c r="K52" s="124">
        <v>0</v>
      </c>
      <c r="L52" s="124">
        <v>0</v>
      </c>
      <c r="M52" s="124">
        <v>16.018999999999998</v>
      </c>
      <c r="N52" s="124">
        <v>35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-16.018999999999998</v>
      </c>
      <c r="AG52" s="124">
        <v>0</v>
      </c>
      <c r="AH52" s="124">
        <v>0</v>
      </c>
      <c r="AI52" s="124">
        <v>-16.018999999999998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18.981000000000002</v>
      </c>
      <c r="AV52" s="125">
        <f t="shared" si="13"/>
        <v>0</v>
      </c>
      <c r="AW52" s="125">
        <f t="shared" si="13"/>
        <v>0</v>
      </c>
      <c r="AX52" s="125">
        <f t="shared" si="13"/>
        <v>16.018999999999998</v>
      </c>
      <c r="AY52" s="125">
        <f t="shared" si="14"/>
        <v>-35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189.81</v>
      </c>
      <c r="CF52" s="122">
        <f t="shared" si="5"/>
        <v>0</v>
      </c>
      <c r="CG52" s="122">
        <f t="shared" si="5"/>
        <v>0</v>
      </c>
      <c r="CH52" s="122">
        <f t="shared" si="5"/>
        <v>160.19</v>
      </c>
      <c r="CI52" s="122">
        <f t="shared" si="24"/>
        <v>350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18.981000000000002</v>
      </c>
      <c r="DG52" s="123">
        <f t="shared" si="32"/>
        <v>-35</v>
      </c>
      <c r="DH52" s="123">
        <f t="shared" si="33"/>
        <v>0</v>
      </c>
      <c r="DI52" s="123">
        <f t="shared" si="34"/>
        <v>0</v>
      </c>
      <c r="DJ52" s="123">
        <f t="shared" si="35"/>
        <v>16.018999999999998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-29.827999999999999</v>
      </c>
      <c r="D53" s="124">
        <v>0</v>
      </c>
      <c r="E53" s="124">
        <v>0</v>
      </c>
      <c r="F53" s="124">
        <v>0</v>
      </c>
      <c r="G53" s="124">
        <v>-29.827999999999999</v>
      </c>
      <c r="H53" s="118"/>
      <c r="I53" s="33">
        <v>51</v>
      </c>
      <c r="J53" s="124">
        <v>29.827999999999999</v>
      </c>
      <c r="K53" s="124">
        <v>0</v>
      </c>
      <c r="L53" s="124">
        <v>0</v>
      </c>
      <c r="M53" s="124">
        <v>25.172000000000001</v>
      </c>
      <c r="N53" s="124">
        <v>55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-25.172000000000001</v>
      </c>
      <c r="AG53" s="124">
        <v>0</v>
      </c>
      <c r="AH53" s="124">
        <v>0</v>
      </c>
      <c r="AI53" s="124">
        <v>-25.172000000000001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29.827999999999999</v>
      </c>
      <c r="AV53" s="125">
        <f t="shared" si="13"/>
        <v>0</v>
      </c>
      <c r="AW53" s="125">
        <f t="shared" si="13"/>
        <v>0</v>
      </c>
      <c r="AX53" s="125">
        <f t="shared" si="13"/>
        <v>25.172000000000001</v>
      </c>
      <c r="AY53" s="125">
        <f t="shared" si="14"/>
        <v>-55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298.27999999999997</v>
      </c>
      <c r="CF53" s="122">
        <f t="shared" si="5"/>
        <v>0</v>
      </c>
      <c r="CG53" s="122">
        <f t="shared" si="5"/>
        <v>0</v>
      </c>
      <c r="CH53" s="122">
        <f t="shared" si="5"/>
        <v>251.72</v>
      </c>
      <c r="CI53" s="122">
        <f t="shared" si="24"/>
        <v>550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29.827999999999999</v>
      </c>
      <c r="DG53" s="123">
        <f t="shared" si="32"/>
        <v>-55</v>
      </c>
      <c r="DH53" s="123">
        <f t="shared" si="33"/>
        <v>0</v>
      </c>
      <c r="DI53" s="123">
        <f t="shared" si="34"/>
        <v>0</v>
      </c>
      <c r="DJ53" s="123">
        <f t="shared" si="35"/>
        <v>25.172000000000001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-43.386000000000003</v>
      </c>
      <c r="D54" s="124">
        <v>0</v>
      </c>
      <c r="E54" s="124">
        <v>0</v>
      </c>
      <c r="F54" s="124">
        <v>0</v>
      </c>
      <c r="G54" s="124">
        <v>-43.386000000000003</v>
      </c>
      <c r="H54" s="118"/>
      <c r="I54" s="33">
        <v>52</v>
      </c>
      <c r="J54" s="124">
        <v>43.386000000000003</v>
      </c>
      <c r="K54" s="124">
        <v>0</v>
      </c>
      <c r="L54" s="124">
        <v>0</v>
      </c>
      <c r="M54" s="124">
        <v>36.613999999999997</v>
      </c>
      <c r="N54" s="124">
        <v>80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-36.613999999999997</v>
      </c>
      <c r="AG54" s="124">
        <v>0</v>
      </c>
      <c r="AH54" s="124">
        <v>0</v>
      </c>
      <c r="AI54" s="124">
        <v>-36.613999999999997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43.386000000000003</v>
      </c>
      <c r="AV54" s="125">
        <f t="shared" si="13"/>
        <v>0</v>
      </c>
      <c r="AW54" s="125">
        <f t="shared" si="13"/>
        <v>0</v>
      </c>
      <c r="AX54" s="125">
        <f t="shared" si="13"/>
        <v>36.613999999999997</v>
      </c>
      <c r="AY54" s="125">
        <f t="shared" si="14"/>
        <v>-80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433.86</v>
      </c>
      <c r="CF54" s="122">
        <f t="shared" si="5"/>
        <v>0</v>
      </c>
      <c r="CG54" s="122">
        <f t="shared" si="5"/>
        <v>0</v>
      </c>
      <c r="CH54" s="122">
        <f t="shared" si="5"/>
        <v>366.14</v>
      </c>
      <c r="CI54" s="122">
        <f t="shared" si="24"/>
        <v>800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43.386000000000003</v>
      </c>
      <c r="DG54" s="123">
        <f t="shared" si="32"/>
        <v>-80</v>
      </c>
      <c r="DH54" s="123">
        <f t="shared" si="33"/>
        <v>0</v>
      </c>
      <c r="DI54" s="123">
        <f t="shared" si="34"/>
        <v>0</v>
      </c>
      <c r="DJ54" s="123">
        <f t="shared" si="35"/>
        <v>36.613999999999997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-100</v>
      </c>
      <c r="D55" s="124">
        <v>0</v>
      </c>
      <c r="E55" s="124">
        <v>0</v>
      </c>
      <c r="F55" s="124">
        <v>0</v>
      </c>
      <c r="G55" s="124">
        <v>-100</v>
      </c>
      <c r="H55" s="118"/>
      <c r="I55" s="33">
        <v>53</v>
      </c>
      <c r="J55" s="124">
        <v>100</v>
      </c>
      <c r="K55" s="124">
        <v>0</v>
      </c>
      <c r="L55" s="124">
        <v>0</v>
      </c>
      <c r="M55" s="124">
        <v>0</v>
      </c>
      <c r="N55" s="124">
        <v>100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100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-100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1000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1000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100</v>
      </c>
      <c r="DG55" s="123">
        <f t="shared" si="32"/>
        <v>-100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-29</v>
      </c>
      <c r="D56" s="124">
        <v>0</v>
      </c>
      <c r="E56" s="124">
        <v>0</v>
      </c>
      <c r="F56" s="124">
        <v>0</v>
      </c>
      <c r="G56" s="124">
        <v>-29</v>
      </c>
      <c r="H56" s="118"/>
      <c r="I56" s="33">
        <v>54</v>
      </c>
      <c r="J56" s="124">
        <v>29</v>
      </c>
      <c r="K56" s="124">
        <v>0</v>
      </c>
      <c r="L56" s="124">
        <v>0</v>
      </c>
      <c r="M56" s="124">
        <v>0</v>
      </c>
      <c r="N56" s="124">
        <v>29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29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-29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290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290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29</v>
      </c>
      <c r="DG56" s="123">
        <f t="shared" si="32"/>
        <v>-29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-29</v>
      </c>
      <c r="D57" s="124">
        <v>0</v>
      </c>
      <c r="E57" s="124">
        <v>0</v>
      </c>
      <c r="F57" s="124">
        <v>0</v>
      </c>
      <c r="G57" s="124">
        <v>-29</v>
      </c>
      <c r="H57" s="118"/>
      <c r="I57" s="33">
        <v>55</v>
      </c>
      <c r="J57" s="124">
        <v>29</v>
      </c>
      <c r="K57" s="124">
        <v>0</v>
      </c>
      <c r="L57" s="124">
        <v>0</v>
      </c>
      <c r="M57" s="124">
        <v>0</v>
      </c>
      <c r="N57" s="124">
        <v>29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29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-29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290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290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29</v>
      </c>
      <c r="DG57" s="123">
        <f t="shared" si="32"/>
        <v>-29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-24</v>
      </c>
      <c r="D58" s="124">
        <v>0</v>
      </c>
      <c r="E58" s="124">
        <v>0</v>
      </c>
      <c r="F58" s="124">
        <v>0</v>
      </c>
      <c r="G58" s="124">
        <v>-24</v>
      </c>
      <c r="H58" s="118"/>
      <c r="I58" s="33">
        <v>56</v>
      </c>
      <c r="J58" s="124">
        <v>24</v>
      </c>
      <c r="K58" s="124">
        <v>0</v>
      </c>
      <c r="L58" s="124">
        <v>0</v>
      </c>
      <c r="M58" s="124">
        <v>0</v>
      </c>
      <c r="N58" s="124">
        <v>24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24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-24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240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240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24</v>
      </c>
      <c r="DG58" s="123">
        <f t="shared" si="32"/>
        <v>-24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-23</v>
      </c>
      <c r="D65" s="124">
        <v>0</v>
      </c>
      <c r="E65" s="124">
        <v>0</v>
      </c>
      <c r="F65" s="124">
        <v>0</v>
      </c>
      <c r="G65" s="124">
        <v>-23</v>
      </c>
      <c r="H65" s="118"/>
      <c r="I65" s="33">
        <v>63</v>
      </c>
      <c r="J65" s="124">
        <v>23</v>
      </c>
      <c r="K65" s="124">
        <v>0</v>
      </c>
      <c r="L65" s="124">
        <v>0</v>
      </c>
      <c r="M65" s="124">
        <v>0</v>
      </c>
      <c r="N65" s="124">
        <v>23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23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-23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230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230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23</v>
      </c>
      <c r="DG65" s="123">
        <f t="shared" si="32"/>
        <v>-23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-38</v>
      </c>
      <c r="D66" s="124">
        <v>0</v>
      </c>
      <c r="E66" s="124">
        <v>0</v>
      </c>
      <c r="F66" s="124">
        <v>0</v>
      </c>
      <c r="G66" s="124">
        <v>-38</v>
      </c>
      <c r="H66" s="118"/>
      <c r="I66" s="33">
        <v>64</v>
      </c>
      <c r="J66" s="124">
        <v>38</v>
      </c>
      <c r="K66" s="124">
        <v>0</v>
      </c>
      <c r="L66" s="124">
        <v>0</v>
      </c>
      <c r="M66" s="124">
        <v>0</v>
      </c>
      <c r="N66" s="124">
        <v>38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38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-38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380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380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38</v>
      </c>
      <c r="DG66" s="123">
        <f t="shared" si="32"/>
        <v>-38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-54</v>
      </c>
      <c r="D67" s="124">
        <v>0</v>
      </c>
      <c r="E67" s="124">
        <v>0</v>
      </c>
      <c r="F67" s="124">
        <v>0</v>
      </c>
      <c r="G67" s="124">
        <v>-54</v>
      </c>
      <c r="H67" s="118"/>
      <c r="I67" s="33">
        <v>65</v>
      </c>
      <c r="J67" s="124">
        <v>54</v>
      </c>
      <c r="K67" s="124">
        <v>0</v>
      </c>
      <c r="L67" s="124">
        <v>0</v>
      </c>
      <c r="M67" s="124">
        <v>0</v>
      </c>
      <c r="N67" s="124">
        <v>54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54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-54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540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540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54</v>
      </c>
      <c r="DG67" s="123">
        <f t="shared" si="32"/>
        <v>-54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-98</v>
      </c>
      <c r="D68" s="124">
        <v>0</v>
      </c>
      <c r="E68" s="124">
        <v>0</v>
      </c>
      <c r="F68" s="124">
        <v>0</v>
      </c>
      <c r="G68" s="124">
        <v>-98</v>
      </c>
      <c r="H68" s="118"/>
      <c r="I68" s="33">
        <v>66</v>
      </c>
      <c r="J68" s="124">
        <v>98</v>
      </c>
      <c r="K68" s="124">
        <v>0</v>
      </c>
      <c r="L68" s="124">
        <v>0</v>
      </c>
      <c r="M68" s="124">
        <v>0</v>
      </c>
      <c r="N68" s="124">
        <v>98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98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-98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980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980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98</v>
      </c>
      <c r="DG68" s="123">
        <f t="shared" ref="DG68:DG99" si="60">AY68+AN68+BC68+BJ68+BQ68</f>
        <v>-98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-100</v>
      </c>
      <c r="D69" s="124">
        <v>0</v>
      </c>
      <c r="E69" s="124">
        <v>0</v>
      </c>
      <c r="F69" s="124">
        <v>0</v>
      </c>
      <c r="G69" s="124">
        <v>-100</v>
      </c>
      <c r="H69" s="118"/>
      <c r="I69" s="33">
        <v>67</v>
      </c>
      <c r="J69" s="124">
        <v>100</v>
      </c>
      <c r="K69" s="124">
        <v>0</v>
      </c>
      <c r="L69" s="124">
        <v>0</v>
      </c>
      <c r="M69" s="124">
        <v>0</v>
      </c>
      <c r="N69" s="124">
        <v>100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100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-100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1000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1000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100</v>
      </c>
      <c r="DG69" s="123">
        <f t="shared" si="60"/>
        <v>-100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-115</v>
      </c>
      <c r="D70" s="124">
        <v>0</v>
      </c>
      <c r="E70" s="124">
        <v>0</v>
      </c>
      <c r="F70" s="124">
        <v>0</v>
      </c>
      <c r="G70" s="124">
        <v>-115</v>
      </c>
      <c r="H70" s="118"/>
      <c r="I70" s="33">
        <v>68</v>
      </c>
      <c r="J70" s="124">
        <v>115</v>
      </c>
      <c r="K70" s="124">
        <v>0</v>
      </c>
      <c r="L70" s="124">
        <v>0</v>
      </c>
      <c r="M70" s="124">
        <v>0</v>
      </c>
      <c r="N70" s="124">
        <v>115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115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-115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1150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1150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115</v>
      </c>
      <c r="DG70" s="123">
        <f t="shared" si="60"/>
        <v>-115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-86.644999999999996</v>
      </c>
      <c r="D71" s="124">
        <v>0</v>
      </c>
      <c r="E71" s="124">
        <v>0</v>
      </c>
      <c r="F71" s="124">
        <v>-56.354999999999997</v>
      </c>
      <c r="G71" s="124">
        <v>-143</v>
      </c>
      <c r="H71" s="118"/>
      <c r="I71" s="33">
        <v>69</v>
      </c>
      <c r="J71" s="124">
        <v>86.644999999999996</v>
      </c>
      <c r="K71" s="124">
        <v>0</v>
      </c>
      <c r="L71" s="124">
        <v>0</v>
      </c>
      <c r="M71" s="124">
        <v>0</v>
      </c>
      <c r="N71" s="124">
        <v>86.644999999999996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56.354999999999997</v>
      </c>
      <c r="AF71" s="124">
        <v>0</v>
      </c>
      <c r="AG71" s="124">
        <v>0</v>
      </c>
      <c r="AH71" s="124">
        <v>0</v>
      </c>
      <c r="AI71" s="124">
        <v>56.354999999999997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86.644999999999996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-86.644999999999996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56.354999999999997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-56.354999999999997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866.44999999999993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866.44999999999993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563.54999999999995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563.54999999999995</v>
      </c>
      <c r="DF71" s="123">
        <f t="shared" si="59"/>
        <v>143</v>
      </c>
      <c r="DG71" s="123">
        <f t="shared" si="60"/>
        <v>-86.644999999999996</v>
      </c>
      <c r="DH71" s="123">
        <f t="shared" si="61"/>
        <v>0</v>
      </c>
      <c r="DI71" s="123">
        <f t="shared" si="62"/>
        <v>0</v>
      </c>
      <c r="DJ71" s="123">
        <f t="shared" si="63"/>
        <v>-56.354999999999997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-91.25</v>
      </c>
      <c r="D72" s="124">
        <v>0</v>
      </c>
      <c r="E72" s="124">
        <v>0</v>
      </c>
      <c r="F72" s="124">
        <v>-64.75</v>
      </c>
      <c r="G72" s="124">
        <v>-156</v>
      </c>
      <c r="H72" s="118"/>
      <c r="I72" s="33">
        <v>70</v>
      </c>
      <c r="J72" s="124">
        <v>91.25</v>
      </c>
      <c r="K72" s="124">
        <v>0</v>
      </c>
      <c r="L72" s="124">
        <v>0</v>
      </c>
      <c r="M72" s="124">
        <v>0</v>
      </c>
      <c r="N72" s="124">
        <v>91.25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64.75</v>
      </c>
      <c r="AF72" s="124">
        <v>0</v>
      </c>
      <c r="AG72" s="124">
        <v>0</v>
      </c>
      <c r="AH72" s="124">
        <v>0</v>
      </c>
      <c r="AI72" s="124">
        <v>64.75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91.25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-91.25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64.75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-64.75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912.5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912.5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647.5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647.5</v>
      </c>
      <c r="DF72" s="123">
        <f t="shared" si="59"/>
        <v>156</v>
      </c>
      <c r="DG72" s="123">
        <f t="shared" si="60"/>
        <v>-91.25</v>
      </c>
      <c r="DH72" s="123">
        <f t="shared" si="61"/>
        <v>0</v>
      </c>
      <c r="DI72" s="123">
        <f t="shared" si="62"/>
        <v>0</v>
      </c>
      <c r="DJ72" s="123">
        <f t="shared" si="63"/>
        <v>-64.75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-76.650000000000006</v>
      </c>
      <c r="D73" s="124">
        <v>0</v>
      </c>
      <c r="E73" s="124">
        <v>0</v>
      </c>
      <c r="F73" s="124">
        <v>-82.35</v>
      </c>
      <c r="G73" s="124">
        <v>-159</v>
      </c>
      <c r="H73" s="118"/>
      <c r="I73" s="33">
        <v>71</v>
      </c>
      <c r="J73" s="124">
        <v>76.650000000000006</v>
      </c>
      <c r="K73" s="124">
        <v>0</v>
      </c>
      <c r="L73" s="124">
        <v>0</v>
      </c>
      <c r="M73" s="124">
        <v>0</v>
      </c>
      <c r="N73" s="124">
        <v>76.650000000000006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82.35</v>
      </c>
      <c r="AF73" s="124">
        <v>0</v>
      </c>
      <c r="AG73" s="124">
        <v>0</v>
      </c>
      <c r="AH73" s="124">
        <v>0</v>
      </c>
      <c r="AI73" s="124">
        <v>82.35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76.650000000000006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-76.650000000000006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82.35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-82.35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766.5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766.5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823.5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823.5</v>
      </c>
      <c r="DF73" s="123">
        <f t="shared" si="59"/>
        <v>159</v>
      </c>
      <c r="DG73" s="123">
        <f t="shared" si="60"/>
        <v>-76.650000000000006</v>
      </c>
      <c r="DH73" s="123">
        <f t="shared" si="61"/>
        <v>0</v>
      </c>
      <c r="DI73" s="123">
        <f t="shared" si="62"/>
        <v>0</v>
      </c>
      <c r="DJ73" s="123">
        <f t="shared" si="63"/>
        <v>-82.35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-105</v>
      </c>
      <c r="D74" s="124">
        <v>0</v>
      </c>
      <c r="E74" s="124">
        <v>0</v>
      </c>
      <c r="F74" s="124">
        <v>-58.381</v>
      </c>
      <c r="G74" s="124">
        <v>-163.381</v>
      </c>
      <c r="H74" s="118"/>
      <c r="I74" s="33">
        <v>72</v>
      </c>
      <c r="J74" s="124">
        <v>105</v>
      </c>
      <c r="K74" s="124">
        <v>0</v>
      </c>
      <c r="L74" s="124">
        <v>0</v>
      </c>
      <c r="M74" s="124">
        <v>0</v>
      </c>
      <c r="N74" s="124">
        <v>105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58.381</v>
      </c>
      <c r="AF74" s="124">
        <v>0</v>
      </c>
      <c r="AG74" s="124">
        <v>0</v>
      </c>
      <c r="AH74" s="124">
        <v>0</v>
      </c>
      <c r="AI74" s="124">
        <v>58.381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105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-105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58.381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-58.381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1050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1050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583.80999999999995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583.80999999999995</v>
      </c>
      <c r="DF74" s="123">
        <f t="shared" si="59"/>
        <v>163.381</v>
      </c>
      <c r="DG74" s="123">
        <f t="shared" si="60"/>
        <v>-105</v>
      </c>
      <c r="DH74" s="123">
        <f t="shared" si="61"/>
        <v>0</v>
      </c>
      <c r="DI74" s="123">
        <f t="shared" si="62"/>
        <v>0</v>
      </c>
      <c r="DJ74" s="123">
        <f t="shared" si="63"/>
        <v>-58.381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-12.701000000000001</v>
      </c>
      <c r="D81" s="124">
        <v>0</v>
      </c>
      <c r="E81" s="124">
        <v>0</v>
      </c>
      <c r="F81" s="124">
        <v>-17.298999999999999</v>
      </c>
      <c r="G81" s="124">
        <v>-30</v>
      </c>
      <c r="H81" s="118"/>
      <c r="I81" s="33">
        <v>79</v>
      </c>
      <c r="J81" s="124">
        <v>12.701000000000001</v>
      </c>
      <c r="K81" s="124">
        <v>0</v>
      </c>
      <c r="L81" s="124">
        <v>0</v>
      </c>
      <c r="M81" s="124">
        <v>0</v>
      </c>
      <c r="N81" s="124">
        <v>12.701000000000001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17.298999999999999</v>
      </c>
      <c r="AF81" s="124">
        <v>0</v>
      </c>
      <c r="AG81" s="124">
        <v>0</v>
      </c>
      <c r="AH81" s="124">
        <v>0</v>
      </c>
      <c r="AI81" s="124">
        <v>17.298999999999999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12.701000000000001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-12.701000000000001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17.298999999999999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-17.298999999999999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127.01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127.01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172.99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172.99</v>
      </c>
      <c r="DF81" s="123">
        <f t="shared" si="59"/>
        <v>30</v>
      </c>
      <c r="DG81" s="123">
        <f t="shared" si="60"/>
        <v>-12.701000000000001</v>
      </c>
      <c r="DH81" s="123">
        <f t="shared" si="61"/>
        <v>0</v>
      </c>
      <c r="DI81" s="123">
        <f t="shared" si="62"/>
        <v>0</v>
      </c>
      <c r="DJ81" s="123">
        <f t="shared" si="63"/>
        <v>-17.298999999999999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-4.657</v>
      </c>
      <c r="D82" s="124">
        <v>0</v>
      </c>
      <c r="E82" s="124">
        <v>0</v>
      </c>
      <c r="F82" s="124">
        <v>-6.343</v>
      </c>
      <c r="G82" s="124">
        <v>-11</v>
      </c>
      <c r="H82" s="118"/>
      <c r="I82" s="33">
        <v>80</v>
      </c>
      <c r="J82" s="124">
        <v>4.657</v>
      </c>
      <c r="K82" s="124">
        <v>0</v>
      </c>
      <c r="L82" s="124">
        <v>0</v>
      </c>
      <c r="M82" s="124">
        <v>0</v>
      </c>
      <c r="N82" s="124">
        <v>4.657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6.343</v>
      </c>
      <c r="AF82" s="124">
        <v>0</v>
      </c>
      <c r="AG82" s="124">
        <v>0</v>
      </c>
      <c r="AH82" s="124">
        <v>0</v>
      </c>
      <c r="AI82" s="124">
        <v>6.343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4.657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-4.657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6.343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-6.343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46.57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46.57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63.43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63.43</v>
      </c>
      <c r="DF82" s="123">
        <f t="shared" si="59"/>
        <v>11</v>
      </c>
      <c r="DG82" s="123">
        <f t="shared" si="60"/>
        <v>-4.657</v>
      </c>
      <c r="DH82" s="123">
        <f t="shared" si="61"/>
        <v>0</v>
      </c>
      <c r="DI82" s="123">
        <f t="shared" si="62"/>
        <v>0</v>
      </c>
      <c r="DJ82" s="123">
        <f t="shared" si="63"/>
        <v>-6.343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-8.0440000000000005</v>
      </c>
      <c r="D83" s="124">
        <v>0</v>
      </c>
      <c r="E83" s="124">
        <v>0</v>
      </c>
      <c r="F83" s="124">
        <v>-10.956</v>
      </c>
      <c r="G83" s="124">
        <v>-19</v>
      </c>
      <c r="H83" s="118"/>
      <c r="I83" s="33">
        <v>81</v>
      </c>
      <c r="J83" s="124">
        <v>8.0440000000000005</v>
      </c>
      <c r="K83" s="124">
        <v>0</v>
      </c>
      <c r="L83" s="124">
        <v>0</v>
      </c>
      <c r="M83" s="124">
        <v>0</v>
      </c>
      <c r="N83" s="124">
        <v>8.0440000000000005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10.956</v>
      </c>
      <c r="AF83" s="124">
        <v>0</v>
      </c>
      <c r="AG83" s="124">
        <v>0</v>
      </c>
      <c r="AH83" s="124">
        <v>0</v>
      </c>
      <c r="AI83" s="124">
        <v>10.956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8.0440000000000005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-8.0440000000000005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10.956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-10.956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80.44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80.44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109.56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109.56</v>
      </c>
      <c r="DF83" s="123">
        <f t="shared" si="59"/>
        <v>19</v>
      </c>
      <c r="DG83" s="123">
        <f t="shared" si="60"/>
        <v>-8.0440000000000005</v>
      </c>
      <c r="DH83" s="123">
        <f t="shared" si="61"/>
        <v>0</v>
      </c>
      <c r="DI83" s="123">
        <f t="shared" si="62"/>
        <v>0</v>
      </c>
      <c r="DJ83" s="123">
        <f t="shared" si="63"/>
        <v>-10.956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-19</v>
      </c>
      <c r="D84" s="124">
        <v>0</v>
      </c>
      <c r="E84" s="124">
        <v>0</v>
      </c>
      <c r="F84" s="124">
        <v>0</v>
      </c>
      <c r="G84" s="124">
        <v>-19</v>
      </c>
      <c r="H84" s="118"/>
      <c r="I84" s="33">
        <v>82</v>
      </c>
      <c r="J84" s="124">
        <v>19</v>
      </c>
      <c r="K84" s="124">
        <v>0</v>
      </c>
      <c r="L84" s="124">
        <v>0</v>
      </c>
      <c r="M84" s="124">
        <v>0</v>
      </c>
      <c r="N84" s="124">
        <v>19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19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-19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190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190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19</v>
      </c>
      <c r="DG84" s="123">
        <f t="shared" si="60"/>
        <v>-19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0.39933200000000002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2.7726000000000001E-2</v>
      </c>
      <c r="AY99" s="129">
        <f t="shared" si="65"/>
        <v>-0.42705800000000005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0.16779324999999998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-0.16779324999999998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0.39933200000000008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2.7726000000000001E-2</v>
      </c>
      <c r="CI99" s="131">
        <f t="shared" si="70"/>
        <v>0.42705799999999999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0.16779325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0.16779325</v>
      </c>
      <c r="DE99" s="128"/>
      <c r="DF99" s="123">
        <f t="shared" si="59"/>
        <v>0.56712525000000003</v>
      </c>
      <c r="DG99" s="123">
        <f t="shared" si="60"/>
        <v>-0.42705800000000005</v>
      </c>
      <c r="DH99" s="123">
        <f t="shared" si="61"/>
        <v>0</v>
      </c>
      <c r="DI99" s="123">
        <f t="shared" si="62"/>
        <v>0</v>
      </c>
      <c r="DJ99" s="123">
        <f t="shared" si="63"/>
        <v>-0.14006724999999998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44682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44682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0.57999999999999996</v>
      </c>
      <c r="N3" s="113">
        <v>0</v>
      </c>
      <c r="O3" s="95">
        <v>-194</v>
      </c>
      <c r="P3" s="95">
        <v>-23</v>
      </c>
      <c r="Q3" s="95">
        <v>0</v>
      </c>
      <c r="R3" s="95">
        <v>0</v>
      </c>
      <c r="S3" s="114">
        <v>0</v>
      </c>
      <c r="U3" s="115">
        <v>-217</v>
      </c>
      <c r="V3" s="116">
        <v>0.57999999999999996</v>
      </c>
      <c r="W3">
        <v>0</v>
      </c>
      <c r="X3">
        <v>-194</v>
      </c>
      <c r="Y3">
        <v>0</v>
      </c>
      <c r="Z3">
        <v>0.57999999999999996</v>
      </c>
      <c r="AA3">
        <v>-23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-209</v>
      </c>
      <c r="P4" s="88">
        <v>-49</v>
      </c>
      <c r="Q4" s="88">
        <v>0</v>
      </c>
      <c r="R4" s="88">
        <v>0</v>
      </c>
      <c r="S4" s="116">
        <v>0</v>
      </c>
      <c r="U4" s="115">
        <v>-258</v>
      </c>
      <c r="V4" s="116">
        <v>0</v>
      </c>
      <c r="W4">
        <v>0</v>
      </c>
      <c r="X4">
        <v>-209</v>
      </c>
      <c r="Y4">
        <v>0</v>
      </c>
      <c r="Z4">
        <v>0</v>
      </c>
      <c r="AA4">
        <v>-49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-224</v>
      </c>
      <c r="P5" s="88">
        <v>-71</v>
      </c>
      <c r="Q5" s="88">
        <v>0</v>
      </c>
      <c r="R5" s="88">
        <v>0</v>
      </c>
      <c r="S5" s="116">
        <v>0</v>
      </c>
      <c r="U5" s="115">
        <v>-295</v>
      </c>
      <c r="V5" s="116">
        <v>0</v>
      </c>
      <c r="W5">
        <v>0</v>
      </c>
      <c r="X5">
        <v>-224</v>
      </c>
      <c r="Y5">
        <v>0</v>
      </c>
      <c r="Z5">
        <v>0</v>
      </c>
      <c r="AA5">
        <v>-71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0.86</v>
      </c>
      <c r="N6" s="115">
        <v>0</v>
      </c>
      <c r="O6" s="88">
        <v>-239</v>
      </c>
      <c r="P6" s="88">
        <v>-86</v>
      </c>
      <c r="Q6" s="88">
        <v>0</v>
      </c>
      <c r="R6" s="88">
        <v>0</v>
      </c>
      <c r="S6" s="116">
        <v>0</v>
      </c>
      <c r="U6" s="115">
        <v>-325</v>
      </c>
      <c r="V6" s="116">
        <v>0.86</v>
      </c>
      <c r="W6">
        <v>0</v>
      </c>
      <c r="X6">
        <v>-239</v>
      </c>
      <c r="Y6">
        <v>0</v>
      </c>
      <c r="Z6">
        <v>0.86</v>
      </c>
      <c r="AA6">
        <v>-86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33.6</v>
      </c>
      <c r="L7" s="88">
        <v>0</v>
      </c>
      <c r="M7" s="116">
        <v>0</v>
      </c>
      <c r="N7" s="115">
        <v>-53</v>
      </c>
      <c r="O7" s="88">
        <v>-254</v>
      </c>
      <c r="P7" s="88">
        <v>-96</v>
      </c>
      <c r="Q7" s="88">
        <v>0</v>
      </c>
      <c r="R7" s="88">
        <v>0</v>
      </c>
      <c r="S7" s="116">
        <v>0</v>
      </c>
      <c r="U7" s="115">
        <v>-403</v>
      </c>
      <c r="V7" s="116">
        <v>33.6</v>
      </c>
      <c r="W7">
        <v>-53</v>
      </c>
      <c r="X7">
        <v>-254</v>
      </c>
      <c r="Y7">
        <v>33.6</v>
      </c>
      <c r="Z7">
        <v>0</v>
      </c>
      <c r="AA7">
        <v>-96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-98</v>
      </c>
      <c r="O8" s="88">
        <v>-274</v>
      </c>
      <c r="P8" s="88">
        <v>-106</v>
      </c>
      <c r="Q8" s="88">
        <v>0</v>
      </c>
      <c r="R8" s="88">
        <v>0</v>
      </c>
      <c r="S8" s="116">
        <v>0</v>
      </c>
      <c r="U8" s="115">
        <v>-478</v>
      </c>
      <c r="V8" s="116">
        <v>0</v>
      </c>
      <c r="W8">
        <v>-98</v>
      </c>
      <c r="X8">
        <v>-274</v>
      </c>
      <c r="Y8">
        <v>0</v>
      </c>
      <c r="Z8">
        <v>0</v>
      </c>
      <c r="AA8">
        <v>-106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-108</v>
      </c>
      <c r="O9" s="88">
        <v>-279</v>
      </c>
      <c r="P9" s="88">
        <v>-113</v>
      </c>
      <c r="Q9" s="88">
        <v>-15</v>
      </c>
      <c r="R9" s="88">
        <v>0</v>
      </c>
      <c r="S9" s="116">
        <v>0</v>
      </c>
      <c r="U9" s="115">
        <v>-515</v>
      </c>
      <c r="V9" s="116">
        <v>0</v>
      </c>
      <c r="W9">
        <v>-108</v>
      </c>
      <c r="X9">
        <v>-279</v>
      </c>
      <c r="Y9">
        <v>-15</v>
      </c>
      <c r="Z9">
        <v>0</v>
      </c>
      <c r="AA9">
        <v>-113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-117</v>
      </c>
      <c r="O10" s="88">
        <v>-284</v>
      </c>
      <c r="P10" s="88">
        <v>-117</v>
      </c>
      <c r="Q10" s="88">
        <v>0</v>
      </c>
      <c r="R10" s="88">
        <v>0</v>
      </c>
      <c r="S10" s="116">
        <v>0</v>
      </c>
      <c r="U10" s="115">
        <v>-518</v>
      </c>
      <c r="V10" s="116">
        <v>0</v>
      </c>
      <c r="W10">
        <v>-117</v>
      </c>
      <c r="X10">
        <v>-284</v>
      </c>
      <c r="Y10">
        <v>0</v>
      </c>
      <c r="Z10">
        <v>0</v>
      </c>
      <c r="AA10">
        <v>-117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-124</v>
      </c>
      <c r="O11" s="88">
        <v>-289</v>
      </c>
      <c r="P11" s="88">
        <v>-124</v>
      </c>
      <c r="Q11" s="88">
        <v>0</v>
      </c>
      <c r="R11" s="88">
        <v>0</v>
      </c>
      <c r="S11" s="116">
        <v>0</v>
      </c>
      <c r="U11" s="115">
        <v>-537</v>
      </c>
      <c r="V11" s="116">
        <v>0</v>
      </c>
      <c r="W11">
        <v>-124</v>
      </c>
      <c r="X11">
        <v>-289</v>
      </c>
      <c r="Y11">
        <v>0</v>
      </c>
      <c r="Z11">
        <v>0</v>
      </c>
      <c r="AA11">
        <v>-124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28.81</v>
      </c>
      <c r="L12" s="88">
        <v>0</v>
      </c>
      <c r="M12" s="116">
        <v>0.86</v>
      </c>
      <c r="N12" s="115">
        <v>-106</v>
      </c>
      <c r="O12" s="88">
        <v>-284</v>
      </c>
      <c r="P12" s="88">
        <v>-131</v>
      </c>
      <c r="Q12" s="88">
        <v>0</v>
      </c>
      <c r="R12" s="88">
        <v>0</v>
      </c>
      <c r="S12" s="116">
        <v>0</v>
      </c>
      <c r="U12" s="115">
        <v>-521</v>
      </c>
      <c r="V12" s="116">
        <v>29.67</v>
      </c>
      <c r="W12">
        <v>-106</v>
      </c>
      <c r="X12">
        <v>-284</v>
      </c>
      <c r="Y12">
        <v>28.81</v>
      </c>
      <c r="Z12">
        <v>0.86</v>
      </c>
      <c r="AA12">
        <v>-131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-101</v>
      </c>
      <c r="O13" s="88">
        <v>-284</v>
      </c>
      <c r="P13" s="88">
        <v>-137</v>
      </c>
      <c r="Q13" s="88">
        <v>0</v>
      </c>
      <c r="R13" s="88">
        <v>0</v>
      </c>
      <c r="S13" s="116">
        <v>0</v>
      </c>
      <c r="U13" s="115">
        <v>-522</v>
      </c>
      <c r="V13" s="116">
        <v>0</v>
      </c>
      <c r="W13">
        <v>-101</v>
      </c>
      <c r="X13">
        <v>-284</v>
      </c>
      <c r="Y13">
        <v>0</v>
      </c>
      <c r="Z13">
        <v>0</v>
      </c>
      <c r="AA13">
        <v>-137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-104</v>
      </c>
      <c r="O14" s="88">
        <v>-289</v>
      </c>
      <c r="P14" s="88">
        <v>-141</v>
      </c>
      <c r="Q14" s="88">
        <v>-10</v>
      </c>
      <c r="R14" s="88">
        <v>0</v>
      </c>
      <c r="S14" s="116">
        <v>0</v>
      </c>
      <c r="U14" s="115">
        <v>-544</v>
      </c>
      <c r="V14" s="116">
        <v>0</v>
      </c>
      <c r="W14">
        <v>-104</v>
      </c>
      <c r="X14">
        <v>-289</v>
      </c>
      <c r="Y14">
        <v>-10</v>
      </c>
      <c r="Z14">
        <v>0</v>
      </c>
      <c r="AA14">
        <v>-141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0.86</v>
      </c>
      <c r="N15" s="115">
        <v>-103</v>
      </c>
      <c r="O15" s="88">
        <v>-289</v>
      </c>
      <c r="P15" s="88">
        <v>-146</v>
      </c>
      <c r="Q15" s="88">
        <v>0</v>
      </c>
      <c r="R15" s="88">
        <v>0</v>
      </c>
      <c r="S15" s="116">
        <v>0</v>
      </c>
      <c r="U15" s="115">
        <v>-538</v>
      </c>
      <c r="V15" s="116">
        <v>0.86</v>
      </c>
      <c r="W15">
        <v>-103</v>
      </c>
      <c r="X15">
        <v>-289</v>
      </c>
      <c r="Y15">
        <v>0</v>
      </c>
      <c r="Z15">
        <v>0.86</v>
      </c>
      <c r="AA15">
        <v>-146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1.44</v>
      </c>
      <c r="N16" s="115">
        <v>-106</v>
      </c>
      <c r="O16" s="88">
        <v>-294</v>
      </c>
      <c r="P16" s="88">
        <v>-146</v>
      </c>
      <c r="Q16" s="88">
        <v>0</v>
      </c>
      <c r="R16" s="88">
        <v>0</v>
      </c>
      <c r="S16" s="116">
        <v>0</v>
      </c>
      <c r="U16" s="115">
        <v>-546</v>
      </c>
      <c r="V16" s="116">
        <v>1.44</v>
      </c>
      <c r="W16">
        <v>-106</v>
      </c>
      <c r="X16">
        <v>-294</v>
      </c>
      <c r="Y16">
        <v>0</v>
      </c>
      <c r="Z16">
        <v>1.44</v>
      </c>
      <c r="AA16">
        <v>-146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28.8</v>
      </c>
      <c r="L17" s="88">
        <v>0</v>
      </c>
      <c r="M17" s="116">
        <v>1.92</v>
      </c>
      <c r="N17" s="115">
        <v>-105</v>
      </c>
      <c r="O17" s="88">
        <v>-294</v>
      </c>
      <c r="P17" s="88">
        <v>-145</v>
      </c>
      <c r="Q17" s="88">
        <v>0</v>
      </c>
      <c r="R17" s="88">
        <v>0</v>
      </c>
      <c r="S17" s="116">
        <v>0</v>
      </c>
      <c r="U17" s="115">
        <v>-544</v>
      </c>
      <c r="V17" s="116">
        <v>30.72</v>
      </c>
      <c r="W17">
        <v>-105</v>
      </c>
      <c r="X17">
        <v>-294</v>
      </c>
      <c r="Y17">
        <v>28.8</v>
      </c>
      <c r="Z17">
        <v>1.92</v>
      </c>
      <c r="AA17">
        <v>-145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1.44</v>
      </c>
      <c r="N18" s="115">
        <v>-101</v>
      </c>
      <c r="O18" s="88">
        <v>-289</v>
      </c>
      <c r="P18" s="88">
        <v>-144</v>
      </c>
      <c r="Q18" s="88">
        <v>0</v>
      </c>
      <c r="R18" s="88">
        <v>0</v>
      </c>
      <c r="S18" s="116">
        <v>0</v>
      </c>
      <c r="U18" s="115">
        <v>-534</v>
      </c>
      <c r="V18" s="116">
        <v>1.44</v>
      </c>
      <c r="W18">
        <v>-101</v>
      </c>
      <c r="X18">
        <v>-289</v>
      </c>
      <c r="Y18">
        <v>0</v>
      </c>
      <c r="Z18">
        <v>1.44</v>
      </c>
      <c r="AA18">
        <v>-144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-89</v>
      </c>
      <c r="O19" s="88">
        <v>-289</v>
      </c>
      <c r="P19" s="88">
        <v>-143</v>
      </c>
      <c r="Q19" s="88">
        <v>-10</v>
      </c>
      <c r="R19" s="88">
        <v>0</v>
      </c>
      <c r="S19" s="116">
        <v>0</v>
      </c>
      <c r="U19" s="115">
        <v>-531</v>
      </c>
      <c r="V19" s="116">
        <v>0</v>
      </c>
      <c r="W19">
        <v>-89</v>
      </c>
      <c r="X19">
        <v>-289</v>
      </c>
      <c r="Y19">
        <v>-10</v>
      </c>
      <c r="Z19">
        <v>0</v>
      </c>
      <c r="AA19">
        <v>-143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-77</v>
      </c>
      <c r="O20" s="88">
        <v>-284</v>
      </c>
      <c r="P20" s="88">
        <v>-138</v>
      </c>
      <c r="Q20" s="88">
        <v>0</v>
      </c>
      <c r="R20" s="88">
        <v>0</v>
      </c>
      <c r="S20" s="116">
        <v>0</v>
      </c>
      <c r="U20" s="115">
        <v>-499</v>
      </c>
      <c r="V20" s="116">
        <v>0</v>
      </c>
      <c r="W20">
        <v>-77</v>
      </c>
      <c r="X20">
        <v>-284</v>
      </c>
      <c r="Y20">
        <v>0</v>
      </c>
      <c r="Z20">
        <v>0</v>
      </c>
      <c r="AA20">
        <v>-138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3.94</v>
      </c>
      <c r="N21" s="115">
        <v>-64</v>
      </c>
      <c r="O21" s="88">
        <v>-274</v>
      </c>
      <c r="P21" s="88">
        <v>-126</v>
      </c>
      <c r="Q21" s="88">
        <v>0</v>
      </c>
      <c r="R21" s="88">
        <v>0</v>
      </c>
      <c r="S21" s="116">
        <v>0</v>
      </c>
      <c r="U21" s="115">
        <v>-464</v>
      </c>
      <c r="V21" s="116">
        <v>3.94</v>
      </c>
      <c r="W21">
        <v>-64</v>
      </c>
      <c r="X21">
        <v>-274</v>
      </c>
      <c r="Y21">
        <v>0</v>
      </c>
      <c r="Z21">
        <v>3.94</v>
      </c>
      <c r="AA21">
        <v>-126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28.8</v>
      </c>
      <c r="L22" s="88">
        <v>0</v>
      </c>
      <c r="M22" s="116">
        <v>2.98</v>
      </c>
      <c r="N22" s="115">
        <v>-35</v>
      </c>
      <c r="O22" s="88">
        <v>-259</v>
      </c>
      <c r="P22" s="88">
        <v>-117</v>
      </c>
      <c r="Q22" s="88">
        <v>0</v>
      </c>
      <c r="R22" s="88">
        <v>0</v>
      </c>
      <c r="S22" s="116">
        <v>0</v>
      </c>
      <c r="U22" s="115">
        <v>-411</v>
      </c>
      <c r="V22" s="116">
        <v>31.78</v>
      </c>
      <c r="W22">
        <v>-35</v>
      </c>
      <c r="X22">
        <v>-259</v>
      </c>
      <c r="Y22">
        <v>28.8</v>
      </c>
      <c r="Z22">
        <v>2.98</v>
      </c>
      <c r="AA22">
        <v>-117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3.94</v>
      </c>
      <c r="N23" s="115">
        <v>0</v>
      </c>
      <c r="O23" s="88">
        <v>-267</v>
      </c>
      <c r="P23" s="88">
        <v>-105</v>
      </c>
      <c r="Q23" s="88">
        <v>0</v>
      </c>
      <c r="R23" s="88">
        <v>0</v>
      </c>
      <c r="S23" s="116">
        <v>0</v>
      </c>
      <c r="U23" s="115">
        <v>-372</v>
      </c>
      <c r="V23" s="116">
        <v>3.94</v>
      </c>
      <c r="W23">
        <v>0</v>
      </c>
      <c r="X23">
        <v>-267</v>
      </c>
      <c r="Y23">
        <v>0</v>
      </c>
      <c r="Z23">
        <v>3.94</v>
      </c>
      <c r="AA23">
        <v>-105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3.46</v>
      </c>
      <c r="N24" s="115">
        <v>0</v>
      </c>
      <c r="O24" s="88">
        <v>-242</v>
      </c>
      <c r="P24" s="88">
        <v>-66</v>
      </c>
      <c r="Q24" s="88">
        <v>-10</v>
      </c>
      <c r="R24" s="88">
        <v>0</v>
      </c>
      <c r="S24" s="116">
        <v>0</v>
      </c>
      <c r="U24" s="115">
        <v>-318</v>
      </c>
      <c r="V24" s="116">
        <v>3.46</v>
      </c>
      <c r="W24">
        <v>0</v>
      </c>
      <c r="X24">
        <v>-242</v>
      </c>
      <c r="Y24">
        <v>-10</v>
      </c>
      <c r="Z24">
        <v>3.46</v>
      </c>
      <c r="AA24">
        <v>-66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2.98</v>
      </c>
      <c r="N25" s="115">
        <v>0</v>
      </c>
      <c r="O25" s="88">
        <v>-222</v>
      </c>
      <c r="P25" s="88">
        <v>-43</v>
      </c>
      <c r="Q25" s="88">
        <v>0</v>
      </c>
      <c r="R25" s="88">
        <v>0</v>
      </c>
      <c r="S25" s="116">
        <v>0</v>
      </c>
      <c r="U25" s="115">
        <v>-265</v>
      </c>
      <c r="V25" s="116">
        <v>2.98</v>
      </c>
      <c r="W25">
        <v>0</v>
      </c>
      <c r="X25">
        <v>-222</v>
      </c>
      <c r="Y25">
        <v>0</v>
      </c>
      <c r="Z25">
        <v>2.98</v>
      </c>
      <c r="AA25">
        <v>-43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-213</v>
      </c>
      <c r="P26" s="88">
        <v>-94</v>
      </c>
      <c r="Q26" s="88">
        <v>0</v>
      </c>
      <c r="R26" s="88">
        <v>0</v>
      </c>
      <c r="S26" s="116">
        <v>0</v>
      </c>
      <c r="U26" s="115">
        <v>-307</v>
      </c>
      <c r="V26" s="116">
        <v>0</v>
      </c>
      <c r="W26">
        <v>0</v>
      </c>
      <c r="X26">
        <v>-213</v>
      </c>
      <c r="Y26">
        <v>0</v>
      </c>
      <c r="Z26">
        <v>0</v>
      </c>
      <c r="AA26">
        <v>-94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19.2</v>
      </c>
      <c r="L27" s="88">
        <v>0</v>
      </c>
      <c r="M27" s="116">
        <v>1.92</v>
      </c>
      <c r="N27" s="115">
        <v>0</v>
      </c>
      <c r="O27" s="88">
        <v>-265</v>
      </c>
      <c r="P27" s="88">
        <v>-165</v>
      </c>
      <c r="Q27" s="88">
        <v>0</v>
      </c>
      <c r="R27" s="88">
        <v>0</v>
      </c>
      <c r="S27" s="116">
        <v>0</v>
      </c>
      <c r="U27" s="115">
        <v>-430</v>
      </c>
      <c r="V27" s="116">
        <v>21.12</v>
      </c>
      <c r="W27">
        <v>0</v>
      </c>
      <c r="X27">
        <v>-265</v>
      </c>
      <c r="Y27">
        <v>19.2</v>
      </c>
      <c r="Z27">
        <v>1.92</v>
      </c>
      <c r="AA27">
        <v>-165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5.47</v>
      </c>
      <c r="N28" s="115">
        <v>0</v>
      </c>
      <c r="O28" s="88">
        <v>-312</v>
      </c>
      <c r="P28" s="88">
        <v>-131</v>
      </c>
      <c r="Q28" s="88">
        <v>0</v>
      </c>
      <c r="R28" s="88">
        <v>0</v>
      </c>
      <c r="S28" s="116">
        <v>0</v>
      </c>
      <c r="U28" s="115">
        <v>-443</v>
      </c>
      <c r="V28" s="116">
        <v>5.47</v>
      </c>
      <c r="W28">
        <v>0</v>
      </c>
      <c r="X28">
        <v>-312</v>
      </c>
      <c r="Y28">
        <v>0</v>
      </c>
      <c r="Z28">
        <v>5.47</v>
      </c>
      <c r="AA28">
        <v>-131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6.05</v>
      </c>
      <c r="N29" s="115">
        <v>0</v>
      </c>
      <c r="O29" s="88">
        <v>-315</v>
      </c>
      <c r="P29" s="88">
        <v>-318</v>
      </c>
      <c r="Q29" s="88">
        <v>0</v>
      </c>
      <c r="R29" s="88">
        <v>0</v>
      </c>
      <c r="S29" s="116">
        <v>0</v>
      </c>
      <c r="U29" s="115">
        <v>-633</v>
      </c>
      <c r="V29" s="116">
        <v>6.05</v>
      </c>
      <c r="W29">
        <v>0</v>
      </c>
      <c r="X29">
        <v>-315</v>
      </c>
      <c r="Y29">
        <v>0</v>
      </c>
      <c r="Z29">
        <v>6.05</v>
      </c>
      <c r="AA29">
        <v>-318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3.46</v>
      </c>
      <c r="N30" s="115">
        <v>0</v>
      </c>
      <c r="O30" s="88">
        <v>-260</v>
      </c>
      <c r="P30" s="88">
        <v>-267</v>
      </c>
      <c r="Q30" s="88">
        <v>0</v>
      </c>
      <c r="R30" s="88">
        <v>0</v>
      </c>
      <c r="S30" s="116">
        <v>0</v>
      </c>
      <c r="U30" s="115">
        <v>-527</v>
      </c>
      <c r="V30" s="116">
        <v>3.46</v>
      </c>
      <c r="W30">
        <v>0</v>
      </c>
      <c r="X30">
        <v>-260</v>
      </c>
      <c r="Y30">
        <v>0</v>
      </c>
      <c r="Z30">
        <v>3.46</v>
      </c>
      <c r="AA30">
        <v>-267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3.94</v>
      </c>
      <c r="N31" s="115">
        <v>0</v>
      </c>
      <c r="O31" s="88">
        <v>-205</v>
      </c>
      <c r="P31" s="88">
        <v>-184</v>
      </c>
      <c r="Q31" s="88">
        <v>0</v>
      </c>
      <c r="R31" s="88">
        <v>0</v>
      </c>
      <c r="S31" s="116">
        <v>0</v>
      </c>
      <c r="U31" s="115">
        <v>-389</v>
      </c>
      <c r="V31" s="116">
        <v>3.94</v>
      </c>
      <c r="W31">
        <v>0</v>
      </c>
      <c r="X31">
        <v>-205</v>
      </c>
      <c r="Y31">
        <v>0</v>
      </c>
      <c r="Z31">
        <v>3.94</v>
      </c>
      <c r="AA31">
        <v>-184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57.61</v>
      </c>
      <c r="L32" s="88">
        <v>0</v>
      </c>
      <c r="M32" s="116">
        <v>0</v>
      </c>
      <c r="N32" s="115">
        <v>0</v>
      </c>
      <c r="O32" s="88">
        <v>-135</v>
      </c>
      <c r="P32" s="88">
        <v>-91</v>
      </c>
      <c r="Q32" s="88">
        <v>0</v>
      </c>
      <c r="R32" s="88">
        <v>0</v>
      </c>
      <c r="S32" s="116">
        <v>0</v>
      </c>
      <c r="U32" s="115">
        <v>-226</v>
      </c>
      <c r="V32" s="116">
        <v>57.61</v>
      </c>
      <c r="W32">
        <v>0</v>
      </c>
      <c r="X32">
        <v>-135</v>
      </c>
      <c r="Y32">
        <v>57.61</v>
      </c>
      <c r="Z32">
        <v>0</v>
      </c>
      <c r="AA32">
        <v>-91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19.2</v>
      </c>
      <c r="L33" s="88">
        <v>0</v>
      </c>
      <c r="M33" s="116">
        <v>1.92</v>
      </c>
      <c r="N33" s="115">
        <v>0</v>
      </c>
      <c r="O33" s="88">
        <v>-50</v>
      </c>
      <c r="P33" s="88">
        <v>0</v>
      </c>
      <c r="Q33" s="88">
        <v>0</v>
      </c>
      <c r="R33" s="88">
        <v>0</v>
      </c>
      <c r="S33" s="116">
        <v>0</v>
      </c>
      <c r="U33" s="115">
        <v>-50</v>
      </c>
      <c r="V33" s="116">
        <v>21.12</v>
      </c>
      <c r="W33">
        <v>0</v>
      </c>
      <c r="X33">
        <v>-50</v>
      </c>
      <c r="Y33">
        <v>19.2</v>
      </c>
      <c r="Z33">
        <v>1.92</v>
      </c>
      <c r="AA33">
        <v>0</v>
      </c>
    </row>
    <row r="34" spans="7:27">
      <c r="G34" t="s">
        <v>76</v>
      </c>
      <c r="H34" s="115">
        <v>75.849999999999994</v>
      </c>
      <c r="I34" s="88">
        <v>0</v>
      </c>
      <c r="J34" s="88">
        <v>0</v>
      </c>
      <c r="K34" s="88">
        <v>9.6</v>
      </c>
      <c r="L34" s="88">
        <v>0</v>
      </c>
      <c r="M34" s="116">
        <v>2.4</v>
      </c>
      <c r="N34" s="115">
        <v>0</v>
      </c>
      <c r="O34" s="88">
        <v>-20</v>
      </c>
      <c r="P34" s="88">
        <v>0</v>
      </c>
      <c r="Q34" s="88">
        <v>0</v>
      </c>
      <c r="R34" s="88">
        <v>0</v>
      </c>
      <c r="S34" s="116">
        <v>0</v>
      </c>
      <c r="U34" s="115">
        <v>-20</v>
      </c>
      <c r="V34" s="116">
        <v>87.85</v>
      </c>
      <c r="W34">
        <v>75.849999999999994</v>
      </c>
      <c r="X34">
        <v>-20</v>
      </c>
      <c r="Y34">
        <v>9.6</v>
      </c>
      <c r="Z34">
        <v>2.4</v>
      </c>
      <c r="AA34">
        <v>0</v>
      </c>
    </row>
    <row r="35" spans="7:27">
      <c r="G35" t="s">
        <v>77</v>
      </c>
      <c r="H35" s="115">
        <v>81.89</v>
      </c>
      <c r="I35" s="88">
        <v>0</v>
      </c>
      <c r="J35" s="88">
        <v>0</v>
      </c>
      <c r="K35" s="88">
        <v>0</v>
      </c>
      <c r="L35" s="88">
        <v>0</v>
      </c>
      <c r="M35" s="116">
        <v>3.46</v>
      </c>
      <c r="N35" s="115">
        <v>0</v>
      </c>
      <c r="O35" s="88">
        <v>-20</v>
      </c>
      <c r="P35" s="88">
        <v>0</v>
      </c>
      <c r="Q35" s="88">
        <v>-40</v>
      </c>
      <c r="R35" s="88">
        <v>0</v>
      </c>
      <c r="S35" s="116">
        <v>0</v>
      </c>
      <c r="U35" s="115">
        <v>-60</v>
      </c>
      <c r="V35" s="116">
        <v>85.35</v>
      </c>
      <c r="W35">
        <v>81.89</v>
      </c>
      <c r="X35">
        <v>-20</v>
      </c>
      <c r="Y35">
        <v>-40</v>
      </c>
      <c r="Z35">
        <v>3.46</v>
      </c>
      <c r="AA35">
        <v>0</v>
      </c>
    </row>
    <row r="36" spans="7:27">
      <c r="G36" t="s">
        <v>78</v>
      </c>
      <c r="H36" s="115">
        <v>203.64</v>
      </c>
      <c r="I36" s="88">
        <v>0</v>
      </c>
      <c r="J36" s="88">
        <v>0</v>
      </c>
      <c r="K36" s="88">
        <v>0</v>
      </c>
      <c r="L36" s="88">
        <v>0</v>
      </c>
      <c r="M36" s="116">
        <v>4.51</v>
      </c>
      <c r="N36" s="115">
        <v>0</v>
      </c>
      <c r="O36" s="88">
        <v>-20</v>
      </c>
      <c r="P36" s="88">
        <v>0</v>
      </c>
      <c r="Q36" s="88">
        <v>-30</v>
      </c>
      <c r="R36" s="88">
        <v>0</v>
      </c>
      <c r="S36" s="116">
        <v>0</v>
      </c>
      <c r="U36" s="115">
        <v>-50</v>
      </c>
      <c r="V36" s="116">
        <v>208.15</v>
      </c>
      <c r="W36">
        <v>203.64</v>
      </c>
      <c r="X36">
        <v>-20</v>
      </c>
      <c r="Y36">
        <v>-30</v>
      </c>
      <c r="Z36">
        <v>4.51</v>
      </c>
      <c r="AA36">
        <v>0</v>
      </c>
    </row>
    <row r="37" spans="7:27">
      <c r="G37" t="s">
        <v>79</v>
      </c>
      <c r="H37" s="115">
        <v>318.94</v>
      </c>
      <c r="I37" s="88">
        <v>0</v>
      </c>
      <c r="J37" s="88">
        <v>22.08</v>
      </c>
      <c r="K37" s="88">
        <v>0</v>
      </c>
      <c r="L37" s="88">
        <v>0</v>
      </c>
      <c r="M37" s="116">
        <v>3.94</v>
      </c>
      <c r="N37" s="115">
        <v>0</v>
      </c>
      <c r="O37" s="88">
        <v>-20</v>
      </c>
      <c r="P37" s="88">
        <v>0</v>
      </c>
      <c r="Q37" s="88">
        <v>-20</v>
      </c>
      <c r="R37" s="88">
        <v>0</v>
      </c>
      <c r="S37" s="116">
        <v>0</v>
      </c>
      <c r="U37" s="115">
        <v>-40</v>
      </c>
      <c r="V37" s="116">
        <v>344.96</v>
      </c>
      <c r="W37">
        <v>318.94</v>
      </c>
      <c r="X37">
        <v>-20</v>
      </c>
      <c r="Y37">
        <v>-20</v>
      </c>
      <c r="Z37">
        <v>3.94</v>
      </c>
      <c r="AA37">
        <v>22.08</v>
      </c>
    </row>
    <row r="38" spans="7:27">
      <c r="G38" t="s">
        <v>80</v>
      </c>
      <c r="H38" s="115">
        <v>341.13</v>
      </c>
      <c r="I38" s="88">
        <v>0</v>
      </c>
      <c r="J38" s="88">
        <v>26.88</v>
      </c>
      <c r="K38" s="88">
        <v>0</v>
      </c>
      <c r="L38" s="88">
        <v>0</v>
      </c>
      <c r="M38" s="116">
        <v>0</v>
      </c>
      <c r="N38" s="115">
        <v>0</v>
      </c>
      <c r="O38" s="88">
        <v>-25</v>
      </c>
      <c r="P38" s="88">
        <v>0</v>
      </c>
      <c r="Q38" s="88">
        <v>-10</v>
      </c>
      <c r="R38" s="88">
        <v>0</v>
      </c>
      <c r="S38" s="116">
        <v>0</v>
      </c>
      <c r="U38" s="115">
        <v>-35</v>
      </c>
      <c r="V38" s="116">
        <v>368.01</v>
      </c>
      <c r="W38">
        <v>341.13</v>
      </c>
      <c r="X38">
        <v>-25</v>
      </c>
      <c r="Y38">
        <v>-10</v>
      </c>
      <c r="Z38">
        <v>0</v>
      </c>
      <c r="AA38">
        <v>26.88</v>
      </c>
    </row>
    <row r="39" spans="7:27">
      <c r="G39" t="s">
        <v>81</v>
      </c>
      <c r="H39" s="115">
        <v>376.26</v>
      </c>
      <c r="I39" s="88">
        <v>0</v>
      </c>
      <c r="J39" s="88">
        <v>62.41</v>
      </c>
      <c r="K39" s="88">
        <v>0</v>
      </c>
      <c r="L39" s="88">
        <v>0</v>
      </c>
      <c r="M39" s="116">
        <v>2.4</v>
      </c>
      <c r="N39" s="115">
        <v>0</v>
      </c>
      <c r="O39" s="88">
        <v>-20</v>
      </c>
      <c r="P39" s="88">
        <v>0</v>
      </c>
      <c r="Q39" s="88">
        <v>-65</v>
      </c>
      <c r="R39" s="88">
        <v>0</v>
      </c>
      <c r="S39" s="116">
        <v>0</v>
      </c>
      <c r="U39" s="115">
        <v>-85</v>
      </c>
      <c r="V39" s="116">
        <v>441.07</v>
      </c>
      <c r="W39">
        <v>376.26</v>
      </c>
      <c r="X39">
        <v>-20</v>
      </c>
      <c r="Y39">
        <v>-65</v>
      </c>
      <c r="Z39">
        <v>2.4</v>
      </c>
      <c r="AA39">
        <v>62.41</v>
      </c>
    </row>
    <row r="40" spans="7:27">
      <c r="G40" t="s">
        <v>82</v>
      </c>
      <c r="H40" s="115">
        <v>376.84</v>
      </c>
      <c r="I40" s="88">
        <v>0</v>
      </c>
      <c r="J40" s="88">
        <v>118.09</v>
      </c>
      <c r="K40" s="88">
        <v>0</v>
      </c>
      <c r="L40" s="88">
        <v>0</v>
      </c>
      <c r="M40" s="116">
        <v>2.98</v>
      </c>
      <c r="N40" s="115">
        <v>0</v>
      </c>
      <c r="O40" s="88">
        <v>-20</v>
      </c>
      <c r="P40" s="88">
        <v>0</v>
      </c>
      <c r="Q40" s="88">
        <v>-5</v>
      </c>
      <c r="R40" s="88">
        <v>0</v>
      </c>
      <c r="S40" s="116">
        <v>0</v>
      </c>
      <c r="U40" s="115">
        <v>-25</v>
      </c>
      <c r="V40" s="116">
        <v>497.91</v>
      </c>
      <c r="W40">
        <v>376.84</v>
      </c>
      <c r="X40">
        <v>-20</v>
      </c>
      <c r="Y40">
        <v>-5</v>
      </c>
      <c r="Z40">
        <v>2.98</v>
      </c>
      <c r="AA40">
        <v>118.09</v>
      </c>
    </row>
    <row r="41" spans="7:27">
      <c r="G41" t="s">
        <v>83</v>
      </c>
      <c r="H41" s="115">
        <v>344.48</v>
      </c>
      <c r="I41" s="88">
        <v>0</v>
      </c>
      <c r="J41" s="88">
        <v>146.9</v>
      </c>
      <c r="K41" s="88">
        <v>0</v>
      </c>
      <c r="L41" s="88">
        <v>0</v>
      </c>
      <c r="M41" s="116">
        <v>3.94</v>
      </c>
      <c r="N41" s="115">
        <v>0</v>
      </c>
      <c r="O41" s="88">
        <v>0</v>
      </c>
      <c r="P41" s="88">
        <v>0</v>
      </c>
      <c r="Q41" s="88">
        <v>-2</v>
      </c>
      <c r="R41" s="88">
        <v>0</v>
      </c>
      <c r="S41" s="116">
        <v>0</v>
      </c>
      <c r="U41" s="115">
        <v>-2</v>
      </c>
      <c r="V41" s="116">
        <v>495.32</v>
      </c>
      <c r="W41">
        <v>344.48</v>
      </c>
      <c r="X41">
        <v>0</v>
      </c>
      <c r="Y41">
        <v>-2</v>
      </c>
      <c r="Z41">
        <v>3.94</v>
      </c>
      <c r="AA41">
        <v>146.9</v>
      </c>
    </row>
    <row r="42" spans="7:27">
      <c r="G42" t="s">
        <v>84</v>
      </c>
      <c r="H42" s="115">
        <v>360.99</v>
      </c>
      <c r="I42" s="88">
        <v>0</v>
      </c>
      <c r="J42" s="88">
        <v>180.5</v>
      </c>
      <c r="K42" s="88">
        <v>0</v>
      </c>
      <c r="L42" s="88">
        <v>0</v>
      </c>
      <c r="M42" s="116">
        <v>3.46</v>
      </c>
      <c r="N42" s="115">
        <v>0</v>
      </c>
      <c r="O42" s="88">
        <v>0</v>
      </c>
      <c r="P42" s="88">
        <v>0</v>
      </c>
      <c r="Q42" s="88">
        <v>-2</v>
      </c>
      <c r="R42" s="88">
        <v>0</v>
      </c>
      <c r="S42" s="116">
        <v>0</v>
      </c>
      <c r="U42" s="115">
        <v>-2</v>
      </c>
      <c r="V42" s="116">
        <v>544.95000000000005</v>
      </c>
      <c r="W42">
        <v>360.99</v>
      </c>
      <c r="X42">
        <v>0</v>
      </c>
      <c r="Y42">
        <v>-2</v>
      </c>
      <c r="Z42">
        <v>3.46</v>
      </c>
      <c r="AA42">
        <v>180.5</v>
      </c>
    </row>
    <row r="43" spans="7:27">
      <c r="G43" t="s">
        <v>85</v>
      </c>
      <c r="H43" s="115">
        <v>409.58</v>
      </c>
      <c r="I43" s="88">
        <v>0</v>
      </c>
      <c r="J43" s="88">
        <v>201.62</v>
      </c>
      <c r="K43" s="88">
        <v>0</v>
      </c>
      <c r="L43" s="88">
        <v>0</v>
      </c>
      <c r="M43" s="116">
        <v>2.4</v>
      </c>
      <c r="N43" s="115">
        <v>0</v>
      </c>
      <c r="O43" s="88">
        <v>0</v>
      </c>
      <c r="P43" s="88">
        <v>0</v>
      </c>
      <c r="Q43" s="88">
        <v>-2</v>
      </c>
      <c r="R43" s="88">
        <v>0</v>
      </c>
      <c r="S43" s="116">
        <v>0</v>
      </c>
      <c r="U43" s="115">
        <v>-2</v>
      </c>
      <c r="V43" s="116">
        <v>613.6</v>
      </c>
      <c r="W43">
        <v>409.58</v>
      </c>
      <c r="X43">
        <v>0</v>
      </c>
      <c r="Y43">
        <v>-2</v>
      </c>
      <c r="Z43">
        <v>2.4</v>
      </c>
      <c r="AA43">
        <v>201.62</v>
      </c>
    </row>
    <row r="44" spans="7:27">
      <c r="G44" t="s">
        <v>86</v>
      </c>
      <c r="H44" s="115">
        <v>385.58</v>
      </c>
      <c r="I44" s="88">
        <v>0</v>
      </c>
      <c r="J44" s="88">
        <v>198.74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-45</v>
      </c>
      <c r="R44" s="88">
        <v>0</v>
      </c>
      <c r="S44" s="116">
        <v>0</v>
      </c>
      <c r="U44" s="115">
        <v>-45</v>
      </c>
      <c r="V44" s="116">
        <v>584.32000000000005</v>
      </c>
      <c r="W44">
        <v>385.58</v>
      </c>
      <c r="X44">
        <v>0</v>
      </c>
      <c r="Y44">
        <v>-45</v>
      </c>
      <c r="Z44">
        <v>0</v>
      </c>
      <c r="AA44">
        <v>198.74</v>
      </c>
    </row>
    <row r="45" spans="7:27">
      <c r="G45" t="s">
        <v>87</v>
      </c>
      <c r="H45" s="115">
        <v>280.64</v>
      </c>
      <c r="I45" s="88">
        <v>0</v>
      </c>
      <c r="J45" s="88">
        <v>204.5</v>
      </c>
      <c r="K45" s="88">
        <v>0</v>
      </c>
      <c r="L45" s="88">
        <v>0</v>
      </c>
      <c r="M45" s="116">
        <v>2.4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487.54</v>
      </c>
      <c r="W45">
        <v>280.64</v>
      </c>
      <c r="X45">
        <v>0</v>
      </c>
      <c r="Y45">
        <v>0</v>
      </c>
      <c r="Z45">
        <v>2.4</v>
      </c>
      <c r="AA45">
        <v>204.5</v>
      </c>
    </row>
    <row r="46" spans="7:27">
      <c r="G46" t="s">
        <v>88</v>
      </c>
      <c r="H46" s="115">
        <v>258.08</v>
      </c>
      <c r="I46" s="88">
        <v>0</v>
      </c>
      <c r="J46" s="88">
        <v>197.78</v>
      </c>
      <c r="K46" s="88">
        <v>0</v>
      </c>
      <c r="L46" s="88">
        <v>0</v>
      </c>
      <c r="M46" s="116">
        <v>1.92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457.78</v>
      </c>
      <c r="W46">
        <v>258.08</v>
      </c>
      <c r="X46">
        <v>0</v>
      </c>
      <c r="Y46">
        <v>0</v>
      </c>
      <c r="Z46">
        <v>1.92</v>
      </c>
      <c r="AA46">
        <v>197.78</v>
      </c>
    </row>
    <row r="47" spans="7:27">
      <c r="G47" t="s">
        <v>89</v>
      </c>
      <c r="H47" s="115">
        <v>0</v>
      </c>
      <c r="I47" s="88">
        <v>0</v>
      </c>
      <c r="J47" s="88">
        <v>188.18</v>
      </c>
      <c r="K47" s="88">
        <v>0</v>
      </c>
      <c r="L47" s="88">
        <v>0</v>
      </c>
      <c r="M47" s="116">
        <v>1.44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189.62</v>
      </c>
      <c r="W47">
        <v>0</v>
      </c>
      <c r="X47">
        <v>0</v>
      </c>
      <c r="Y47">
        <v>0</v>
      </c>
      <c r="Z47">
        <v>1.44</v>
      </c>
      <c r="AA47">
        <v>188.18</v>
      </c>
    </row>
    <row r="48" spans="7:27">
      <c r="G48" t="s">
        <v>90</v>
      </c>
      <c r="H48" s="115">
        <v>0</v>
      </c>
      <c r="I48" s="88">
        <v>0</v>
      </c>
      <c r="J48" s="88">
        <v>175.7</v>
      </c>
      <c r="K48" s="88">
        <v>0</v>
      </c>
      <c r="L48" s="88">
        <v>0</v>
      </c>
      <c r="M48" s="116">
        <v>0.86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176.56</v>
      </c>
      <c r="W48">
        <v>0</v>
      </c>
      <c r="X48">
        <v>0</v>
      </c>
      <c r="Y48">
        <v>0</v>
      </c>
      <c r="Z48">
        <v>0.86</v>
      </c>
      <c r="AA48">
        <v>175.7</v>
      </c>
    </row>
    <row r="49" spans="7:27">
      <c r="G49" t="s">
        <v>91</v>
      </c>
      <c r="H49" s="115">
        <v>248.18</v>
      </c>
      <c r="I49" s="88">
        <v>0</v>
      </c>
      <c r="J49" s="88">
        <v>157.46</v>
      </c>
      <c r="K49" s="88">
        <v>0</v>
      </c>
      <c r="L49" s="88">
        <v>0</v>
      </c>
      <c r="M49" s="116">
        <v>3.46</v>
      </c>
      <c r="N49" s="115">
        <v>0</v>
      </c>
      <c r="O49" s="88">
        <v>-5</v>
      </c>
      <c r="P49" s="88">
        <v>0</v>
      </c>
      <c r="Q49" s="88">
        <v>0</v>
      </c>
      <c r="R49" s="88">
        <v>0</v>
      </c>
      <c r="S49" s="116">
        <v>0</v>
      </c>
      <c r="U49" s="115">
        <v>-5</v>
      </c>
      <c r="V49" s="116">
        <v>409.1</v>
      </c>
      <c r="W49">
        <v>248.18</v>
      </c>
      <c r="X49">
        <v>-5</v>
      </c>
      <c r="Y49">
        <v>0</v>
      </c>
      <c r="Z49">
        <v>3.46</v>
      </c>
      <c r="AA49">
        <v>157.46</v>
      </c>
    </row>
    <row r="50" spans="7:27">
      <c r="G50" t="s">
        <v>92</v>
      </c>
      <c r="H50" s="115">
        <v>217.76</v>
      </c>
      <c r="I50" s="88">
        <v>0</v>
      </c>
      <c r="J50" s="88">
        <v>138.25</v>
      </c>
      <c r="K50" s="88">
        <v>0</v>
      </c>
      <c r="L50" s="88">
        <v>0</v>
      </c>
      <c r="M50" s="116">
        <v>0</v>
      </c>
      <c r="N50" s="115">
        <v>0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-20</v>
      </c>
      <c r="V50" s="116">
        <v>356.01</v>
      </c>
      <c r="W50">
        <v>217.76</v>
      </c>
      <c r="X50">
        <v>-20</v>
      </c>
      <c r="Y50">
        <v>0</v>
      </c>
      <c r="Z50">
        <v>0</v>
      </c>
      <c r="AA50">
        <v>138.25</v>
      </c>
    </row>
    <row r="51" spans="7:27">
      <c r="G51" t="s">
        <v>93</v>
      </c>
      <c r="H51" s="115">
        <v>188.96</v>
      </c>
      <c r="I51" s="88">
        <v>0</v>
      </c>
      <c r="J51" s="88">
        <v>113.29</v>
      </c>
      <c r="K51" s="88">
        <v>38.4</v>
      </c>
      <c r="L51" s="88">
        <v>0</v>
      </c>
      <c r="M51" s="116">
        <v>4.99</v>
      </c>
      <c r="N51" s="115">
        <v>0</v>
      </c>
      <c r="O51" s="88">
        <v>-25</v>
      </c>
      <c r="P51" s="88">
        <v>0</v>
      </c>
      <c r="Q51" s="88">
        <v>0</v>
      </c>
      <c r="R51" s="88">
        <v>0</v>
      </c>
      <c r="S51" s="116">
        <v>0</v>
      </c>
      <c r="U51" s="115">
        <v>-25</v>
      </c>
      <c r="V51" s="116">
        <v>345.64</v>
      </c>
      <c r="W51">
        <v>188.96</v>
      </c>
      <c r="X51">
        <v>-25</v>
      </c>
      <c r="Y51">
        <v>38.4</v>
      </c>
      <c r="Z51">
        <v>4.99</v>
      </c>
      <c r="AA51">
        <v>113.29</v>
      </c>
    </row>
    <row r="52" spans="7:27">
      <c r="G52" t="s">
        <v>94</v>
      </c>
      <c r="H52" s="115">
        <v>160.24</v>
      </c>
      <c r="I52" s="88">
        <v>0</v>
      </c>
      <c r="J52" s="88">
        <v>86.41</v>
      </c>
      <c r="K52" s="88">
        <v>0</v>
      </c>
      <c r="L52" s="88">
        <v>0</v>
      </c>
      <c r="M52" s="116">
        <v>2.98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249.63</v>
      </c>
      <c r="W52">
        <v>160.24</v>
      </c>
      <c r="X52">
        <v>0</v>
      </c>
      <c r="Y52">
        <v>0</v>
      </c>
      <c r="Z52">
        <v>2.98</v>
      </c>
      <c r="AA52">
        <v>86.41</v>
      </c>
    </row>
    <row r="53" spans="7:27">
      <c r="G53" t="s">
        <v>95</v>
      </c>
      <c r="H53" s="115">
        <v>136.04</v>
      </c>
      <c r="I53" s="88">
        <v>0</v>
      </c>
      <c r="J53" s="88">
        <v>58.57</v>
      </c>
      <c r="K53" s="88">
        <v>0</v>
      </c>
      <c r="L53" s="88">
        <v>0</v>
      </c>
      <c r="M53" s="116">
        <v>2.4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197.01</v>
      </c>
      <c r="W53">
        <v>136.04</v>
      </c>
      <c r="X53">
        <v>0</v>
      </c>
      <c r="Y53">
        <v>0</v>
      </c>
      <c r="Z53">
        <v>2.4</v>
      </c>
      <c r="AA53">
        <v>58.57</v>
      </c>
    </row>
    <row r="54" spans="7:27">
      <c r="G54" t="s">
        <v>96</v>
      </c>
      <c r="H54" s="115">
        <v>103.3</v>
      </c>
      <c r="I54" s="88">
        <v>0</v>
      </c>
      <c r="J54" s="88">
        <v>12.48</v>
      </c>
      <c r="K54" s="88">
        <v>0</v>
      </c>
      <c r="L54" s="88">
        <v>0</v>
      </c>
      <c r="M54" s="116">
        <v>2.98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118.76</v>
      </c>
      <c r="W54">
        <v>103.3</v>
      </c>
      <c r="X54">
        <v>0</v>
      </c>
      <c r="Y54">
        <v>0</v>
      </c>
      <c r="Z54">
        <v>2.98</v>
      </c>
      <c r="AA54">
        <v>12.48</v>
      </c>
    </row>
    <row r="55" spans="7:27">
      <c r="G55" t="s">
        <v>97</v>
      </c>
      <c r="H55" s="115">
        <v>40.700000000000003</v>
      </c>
      <c r="I55" s="88">
        <v>0</v>
      </c>
      <c r="J55" s="88">
        <v>0</v>
      </c>
      <c r="K55" s="88">
        <v>0</v>
      </c>
      <c r="L55" s="88">
        <v>0</v>
      </c>
      <c r="M55" s="116">
        <v>3.94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44.64</v>
      </c>
      <c r="W55">
        <v>40.700000000000003</v>
      </c>
      <c r="X55">
        <v>0</v>
      </c>
      <c r="Y55">
        <v>0</v>
      </c>
      <c r="Z55">
        <v>3.94</v>
      </c>
      <c r="AA55">
        <v>0</v>
      </c>
    </row>
    <row r="56" spans="7:27">
      <c r="G56" t="s">
        <v>98</v>
      </c>
      <c r="H56" s="115">
        <v>56.84</v>
      </c>
      <c r="I56" s="88">
        <v>0</v>
      </c>
      <c r="J56" s="88">
        <v>0</v>
      </c>
      <c r="K56" s="88">
        <v>43.2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100.04</v>
      </c>
      <c r="W56">
        <v>56.84</v>
      </c>
      <c r="X56">
        <v>0</v>
      </c>
      <c r="Y56">
        <v>43.2</v>
      </c>
      <c r="Z56">
        <v>0</v>
      </c>
      <c r="AA56">
        <v>0</v>
      </c>
    </row>
    <row r="57" spans="7:27">
      <c r="G57" t="s">
        <v>99</v>
      </c>
      <c r="H57" s="115">
        <v>33.5</v>
      </c>
      <c r="I57" s="88">
        <v>0</v>
      </c>
      <c r="J57" s="88">
        <v>0</v>
      </c>
      <c r="K57" s="88">
        <v>0</v>
      </c>
      <c r="L57" s="88">
        <v>0</v>
      </c>
      <c r="M57" s="116">
        <v>2.98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36.479999999999997</v>
      </c>
      <c r="W57">
        <v>33.5</v>
      </c>
      <c r="X57">
        <v>0</v>
      </c>
      <c r="Y57">
        <v>0</v>
      </c>
      <c r="Z57">
        <v>2.98</v>
      </c>
      <c r="AA57">
        <v>0</v>
      </c>
    </row>
    <row r="58" spans="7:27">
      <c r="G58" t="s">
        <v>100</v>
      </c>
      <c r="H58" s="115">
        <v>25.54</v>
      </c>
      <c r="I58" s="88">
        <v>0</v>
      </c>
      <c r="J58" s="88">
        <v>0</v>
      </c>
      <c r="K58" s="88">
        <v>0</v>
      </c>
      <c r="L58" s="88">
        <v>0</v>
      </c>
      <c r="M58" s="116">
        <v>3.94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29.48</v>
      </c>
      <c r="W58">
        <v>25.54</v>
      </c>
      <c r="X58">
        <v>0</v>
      </c>
      <c r="Y58">
        <v>0</v>
      </c>
      <c r="Z58">
        <v>3.94</v>
      </c>
      <c r="AA58">
        <v>0</v>
      </c>
    </row>
    <row r="59" spans="7:27">
      <c r="G59" t="s">
        <v>101</v>
      </c>
      <c r="H59" s="115">
        <v>23.52</v>
      </c>
      <c r="I59" s="88">
        <v>0</v>
      </c>
      <c r="J59" s="88">
        <v>0</v>
      </c>
      <c r="K59" s="88">
        <v>0</v>
      </c>
      <c r="L59" s="88">
        <v>0</v>
      </c>
      <c r="M59" s="116">
        <v>1.92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25.44</v>
      </c>
      <c r="W59">
        <v>23.52</v>
      </c>
      <c r="X59">
        <v>0</v>
      </c>
      <c r="Y59">
        <v>0</v>
      </c>
      <c r="Z59">
        <v>1.92</v>
      </c>
      <c r="AA59">
        <v>0</v>
      </c>
    </row>
    <row r="60" spans="7:27">
      <c r="G60" t="s">
        <v>102</v>
      </c>
      <c r="H60" s="115">
        <v>6.14</v>
      </c>
      <c r="I60" s="88">
        <v>0</v>
      </c>
      <c r="J60" s="88">
        <v>0</v>
      </c>
      <c r="K60" s="88">
        <v>38.409999999999997</v>
      </c>
      <c r="L60" s="88">
        <v>0</v>
      </c>
      <c r="M60" s="116">
        <v>6.05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50.6</v>
      </c>
      <c r="W60">
        <v>6.14</v>
      </c>
      <c r="X60">
        <v>0</v>
      </c>
      <c r="Y60">
        <v>38.409999999999997</v>
      </c>
      <c r="Z60">
        <v>6.05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6.05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6.05</v>
      </c>
      <c r="W61">
        <v>0</v>
      </c>
      <c r="X61">
        <v>0</v>
      </c>
      <c r="Y61">
        <v>0</v>
      </c>
      <c r="Z61">
        <v>6.05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1.92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1.92</v>
      </c>
      <c r="W63">
        <v>0</v>
      </c>
      <c r="X63">
        <v>0</v>
      </c>
      <c r="Y63">
        <v>0</v>
      </c>
      <c r="Z63">
        <v>1.92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3.94</v>
      </c>
      <c r="N64" s="115">
        <v>0</v>
      </c>
      <c r="O64" s="88">
        <v>-13</v>
      </c>
      <c r="P64" s="88">
        <v>0</v>
      </c>
      <c r="Q64" s="88">
        <v>0</v>
      </c>
      <c r="R64" s="88">
        <v>0</v>
      </c>
      <c r="S64" s="116">
        <v>0</v>
      </c>
      <c r="U64" s="115">
        <v>-13</v>
      </c>
      <c r="V64" s="116">
        <v>3.94</v>
      </c>
      <c r="W64">
        <v>0</v>
      </c>
      <c r="X64">
        <v>-13</v>
      </c>
      <c r="Y64">
        <v>0</v>
      </c>
      <c r="Z64">
        <v>3.94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33.61</v>
      </c>
      <c r="L65" s="88">
        <v>0</v>
      </c>
      <c r="M65" s="116">
        <v>4.51</v>
      </c>
      <c r="N65" s="115">
        <v>0</v>
      </c>
      <c r="O65" s="88">
        <v>-8.76</v>
      </c>
      <c r="P65" s="88">
        <v>0</v>
      </c>
      <c r="Q65" s="88">
        <v>0</v>
      </c>
      <c r="R65" s="88">
        <v>0</v>
      </c>
      <c r="S65" s="116">
        <v>0</v>
      </c>
      <c r="U65" s="115">
        <v>-8.76</v>
      </c>
      <c r="V65" s="116">
        <v>38.119999999999997</v>
      </c>
      <c r="W65">
        <v>0</v>
      </c>
      <c r="X65">
        <v>-8.76</v>
      </c>
      <c r="Y65">
        <v>33.61</v>
      </c>
      <c r="Z65">
        <v>4.51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2.4</v>
      </c>
      <c r="N66" s="115">
        <v>0</v>
      </c>
      <c r="O66" s="88">
        <v>-20</v>
      </c>
      <c r="P66" s="88">
        <v>0</v>
      </c>
      <c r="Q66" s="88">
        <v>0</v>
      </c>
      <c r="R66" s="88">
        <v>0</v>
      </c>
      <c r="S66" s="116">
        <v>0</v>
      </c>
      <c r="U66" s="115">
        <v>-20</v>
      </c>
      <c r="V66" s="116">
        <v>2.4</v>
      </c>
      <c r="W66">
        <v>0</v>
      </c>
      <c r="X66">
        <v>-20</v>
      </c>
      <c r="Y66">
        <v>0</v>
      </c>
      <c r="Z66">
        <v>2.4</v>
      </c>
      <c r="AA66">
        <v>0</v>
      </c>
    </row>
    <row r="67" spans="7:27">
      <c r="G67" t="s">
        <v>109</v>
      </c>
      <c r="H67" s="115">
        <v>16.32</v>
      </c>
      <c r="I67" s="88">
        <v>0</v>
      </c>
      <c r="J67" s="88">
        <v>0</v>
      </c>
      <c r="K67" s="88">
        <v>0</v>
      </c>
      <c r="L67" s="88">
        <v>0</v>
      </c>
      <c r="M67" s="116">
        <v>4.6100000000000003</v>
      </c>
      <c r="N67" s="115">
        <v>0</v>
      </c>
      <c r="O67" s="88">
        <v>0</v>
      </c>
      <c r="P67" s="88">
        <v>0</v>
      </c>
      <c r="Q67" s="88">
        <v>-20</v>
      </c>
      <c r="R67" s="88">
        <v>0</v>
      </c>
      <c r="S67" s="116">
        <v>0</v>
      </c>
      <c r="U67" s="115">
        <v>-20</v>
      </c>
      <c r="V67" s="116">
        <v>20.93</v>
      </c>
      <c r="W67">
        <v>16.32</v>
      </c>
      <c r="X67">
        <v>0</v>
      </c>
      <c r="Y67">
        <v>-20</v>
      </c>
      <c r="Z67">
        <v>4.6100000000000003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-20</v>
      </c>
      <c r="R68" s="88">
        <v>0</v>
      </c>
      <c r="S68" s="116">
        <v>0</v>
      </c>
      <c r="U68" s="115">
        <v>-20</v>
      </c>
      <c r="V68" s="116">
        <v>0</v>
      </c>
      <c r="W68">
        <v>0</v>
      </c>
      <c r="X68">
        <v>0</v>
      </c>
      <c r="Y68">
        <v>-20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3.55</v>
      </c>
      <c r="N69" s="115">
        <v>0</v>
      </c>
      <c r="O69" s="88">
        <v>-50</v>
      </c>
      <c r="P69" s="88">
        <v>-58</v>
      </c>
      <c r="Q69" s="88">
        <v>-80</v>
      </c>
      <c r="R69" s="88">
        <v>0</v>
      </c>
      <c r="S69" s="116">
        <v>0</v>
      </c>
      <c r="U69" s="115">
        <v>-188</v>
      </c>
      <c r="V69" s="116">
        <v>3.55</v>
      </c>
      <c r="W69">
        <v>0</v>
      </c>
      <c r="X69">
        <v>-50</v>
      </c>
      <c r="Y69">
        <v>-80</v>
      </c>
      <c r="Z69">
        <v>3.55</v>
      </c>
      <c r="AA69">
        <v>-58</v>
      </c>
    </row>
    <row r="70" spans="7:27">
      <c r="G70" t="s">
        <v>112</v>
      </c>
      <c r="H70" s="115">
        <v>9.61</v>
      </c>
      <c r="I70" s="88">
        <v>0</v>
      </c>
      <c r="J70" s="88">
        <v>0</v>
      </c>
      <c r="K70" s="88">
        <v>0</v>
      </c>
      <c r="L70" s="88">
        <v>0</v>
      </c>
      <c r="M70" s="116">
        <v>2.78</v>
      </c>
      <c r="N70" s="115">
        <v>0</v>
      </c>
      <c r="O70" s="88">
        <v>-20</v>
      </c>
      <c r="P70" s="88">
        <v>-50</v>
      </c>
      <c r="Q70" s="88">
        <v>-20</v>
      </c>
      <c r="R70" s="88">
        <v>0</v>
      </c>
      <c r="S70" s="116">
        <v>0</v>
      </c>
      <c r="U70" s="115">
        <v>-90</v>
      </c>
      <c r="V70" s="116">
        <v>12.39</v>
      </c>
      <c r="W70">
        <v>9.61</v>
      </c>
      <c r="X70">
        <v>-20</v>
      </c>
      <c r="Y70">
        <v>-20</v>
      </c>
      <c r="Z70">
        <v>2.78</v>
      </c>
      <c r="AA70">
        <v>-50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6.05</v>
      </c>
      <c r="N71" s="115">
        <v>0</v>
      </c>
      <c r="O71" s="88">
        <v>-35</v>
      </c>
      <c r="P71" s="88">
        <v>0</v>
      </c>
      <c r="Q71" s="88">
        <v>-20</v>
      </c>
      <c r="R71" s="88">
        <v>0</v>
      </c>
      <c r="S71" s="116">
        <v>0</v>
      </c>
      <c r="U71" s="115">
        <v>-55</v>
      </c>
      <c r="V71" s="116">
        <v>6.05</v>
      </c>
      <c r="W71">
        <v>0</v>
      </c>
      <c r="X71">
        <v>-35</v>
      </c>
      <c r="Y71">
        <v>-20</v>
      </c>
      <c r="Z71">
        <v>6.05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6.05</v>
      </c>
      <c r="N72" s="115">
        <v>0</v>
      </c>
      <c r="O72" s="88">
        <v>-30</v>
      </c>
      <c r="P72" s="88">
        <v>0</v>
      </c>
      <c r="Q72" s="88">
        <v>-27</v>
      </c>
      <c r="R72" s="88">
        <v>0</v>
      </c>
      <c r="S72" s="116">
        <v>0</v>
      </c>
      <c r="U72" s="115">
        <v>-57</v>
      </c>
      <c r="V72" s="116">
        <v>6.05</v>
      </c>
      <c r="W72">
        <v>0</v>
      </c>
      <c r="X72">
        <v>-30</v>
      </c>
      <c r="Y72">
        <v>-27</v>
      </c>
      <c r="Z72">
        <v>6.05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4.99</v>
      </c>
      <c r="N73" s="115">
        <v>0</v>
      </c>
      <c r="O73" s="88">
        <v>-55</v>
      </c>
      <c r="P73" s="88">
        <v>0</v>
      </c>
      <c r="Q73" s="88">
        <v>-27</v>
      </c>
      <c r="R73" s="88">
        <v>0</v>
      </c>
      <c r="S73" s="116">
        <v>0</v>
      </c>
      <c r="U73" s="115">
        <v>-82</v>
      </c>
      <c r="V73" s="116">
        <v>4.99</v>
      </c>
      <c r="W73">
        <v>0</v>
      </c>
      <c r="X73">
        <v>-55</v>
      </c>
      <c r="Y73">
        <v>-27</v>
      </c>
      <c r="Z73">
        <v>4.99</v>
      </c>
      <c r="AA73">
        <v>0</v>
      </c>
    </row>
    <row r="74" spans="7:27">
      <c r="G74" t="s">
        <v>116</v>
      </c>
      <c r="H74" s="115">
        <v>3.84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-20</v>
      </c>
      <c r="P74" s="88">
        <v>0</v>
      </c>
      <c r="Q74" s="88">
        <v>-80</v>
      </c>
      <c r="R74" s="88">
        <v>0</v>
      </c>
      <c r="S74" s="116">
        <v>0</v>
      </c>
      <c r="U74" s="115">
        <v>-100</v>
      </c>
      <c r="V74" s="116">
        <v>3.84</v>
      </c>
      <c r="W74">
        <v>3.84</v>
      </c>
      <c r="X74">
        <v>-20</v>
      </c>
      <c r="Y74">
        <v>-80</v>
      </c>
      <c r="Z74">
        <v>0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6.05</v>
      </c>
      <c r="N75" s="115">
        <v>0</v>
      </c>
      <c r="O75" s="88">
        <v>-85</v>
      </c>
      <c r="P75" s="88">
        <v>-49</v>
      </c>
      <c r="Q75" s="88">
        <v>-20</v>
      </c>
      <c r="R75" s="88">
        <v>0</v>
      </c>
      <c r="S75" s="116">
        <v>0</v>
      </c>
      <c r="U75" s="115">
        <v>-154</v>
      </c>
      <c r="V75" s="116">
        <v>6.05</v>
      </c>
      <c r="W75">
        <v>0</v>
      </c>
      <c r="X75">
        <v>-85</v>
      </c>
      <c r="Y75">
        <v>-20</v>
      </c>
      <c r="Z75">
        <v>6.05</v>
      </c>
      <c r="AA75">
        <v>-49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3.55</v>
      </c>
      <c r="N76" s="115">
        <v>0</v>
      </c>
      <c r="O76" s="88">
        <v>-90</v>
      </c>
      <c r="P76" s="88">
        <v>-50</v>
      </c>
      <c r="Q76" s="88">
        <v>-20</v>
      </c>
      <c r="R76" s="88">
        <v>0</v>
      </c>
      <c r="S76" s="116">
        <v>0</v>
      </c>
      <c r="U76" s="115">
        <v>-160</v>
      </c>
      <c r="V76" s="116">
        <v>3.55</v>
      </c>
      <c r="W76">
        <v>0</v>
      </c>
      <c r="X76">
        <v>-90</v>
      </c>
      <c r="Y76">
        <v>-20</v>
      </c>
      <c r="Z76">
        <v>3.55</v>
      </c>
      <c r="AA76">
        <v>-50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2.69</v>
      </c>
      <c r="N77" s="115">
        <v>0</v>
      </c>
      <c r="O77" s="88">
        <v>-90</v>
      </c>
      <c r="P77" s="88">
        <v>-51</v>
      </c>
      <c r="Q77" s="88">
        <v>-20</v>
      </c>
      <c r="R77" s="88">
        <v>0</v>
      </c>
      <c r="S77" s="116">
        <v>0</v>
      </c>
      <c r="U77" s="115">
        <v>-161</v>
      </c>
      <c r="V77" s="116">
        <v>2.69</v>
      </c>
      <c r="W77">
        <v>0</v>
      </c>
      <c r="X77">
        <v>-90</v>
      </c>
      <c r="Y77">
        <v>-20</v>
      </c>
      <c r="Z77">
        <v>2.69</v>
      </c>
      <c r="AA77">
        <v>-51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4.6100000000000003</v>
      </c>
      <c r="N78" s="115">
        <v>0</v>
      </c>
      <c r="O78" s="88">
        <v>-75</v>
      </c>
      <c r="P78" s="88">
        <v>-47</v>
      </c>
      <c r="Q78" s="88">
        <v>-20</v>
      </c>
      <c r="R78" s="88">
        <v>0</v>
      </c>
      <c r="S78" s="116">
        <v>0</v>
      </c>
      <c r="U78" s="115">
        <v>-142</v>
      </c>
      <c r="V78" s="116">
        <v>4.6100000000000003</v>
      </c>
      <c r="W78">
        <v>0</v>
      </c>
      <c r="X78">
        <v>-75</v>
      </c>
      <c r="Y78">
        <v>-20</v>
      </c>
      <c r="Z78">
        <v>4.6100000000000003</v>
      </c>
      <c r="AA78">
        <v>-47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14.41</v>
      </c>
      <c r="L79" s="88">
        <v>0</v>
      </c>
      <c r="M79" s="116">
        <v>4.7</v>
      </c>
      <c r="N79" s="115">
        <v>0</v>
      </c>
      <c r="O79" s="88">
        <v>-60</v>
      </c>
      <c r="P79" s="88">
        <v>-41</v>
      </c>
      <c r="Q79" s="88">
        <v>0</v>
      </c>
      <c r="R79" s="88">
        <v>0</v>
      </c>
      <c r="S79" s="116">
        <v>0</v>
      </c>
      <c r="U79" s="115">
        <v>-101</v>
      </c>
      <c r="V79" s="116">
        <v>19.11</v>
      </c>
      <c r="W79">
        <v>0</v>
      </c>
      <c r="X79">
        <v>-60</v>
      </c>
      <c r="Y79">
        <v>14.41</v>
      </c>
      <c r="Z79">
        <v>4.7</v>
      </c>
      <c r="AA79">
        <v>-41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33.6</v>
      </c>
      <c r="L80" s="88">
        <v>0</v>
      </c>
      <c r="M80" s="116">
        <v>0</v>
      </c>
      <c r="N80" s="115">
        <v>0</v>
      </c>
      <c r="O80" s="88">
        <v>-60</v>
      </c>
      <c r="P80" s="88">
        <v>-38</v>
      </c>
      <c r="Q80" s="88">
        <v>0</v>
      </c>
      <c r="R80" s="88">
        <v>0</v>
      </c>
      <c r="S80" s="116">
        <v>0</v>
      </c>
      <c r="U80" s="115">
        <v>-98</v>
      </c>
      <c r="V80" s="116">
        <v>33.6</v>
      </c>
      <c r="W80">
        <v>0</v>
      </c>
      <c r="X80">
        <v>-60</v>
      </c>
      <c r="Y80">
        <v>33.6</v>
      </c>
      <c r="Z80">
        <v>0</v>
      </c>
      <c r="AA80">
        <v>-38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76.81</v>
      </c>
      <c r="L81" s="88">
        <v>0</v>
      </c>
      <c r="M81" s="116">
        <v>3.74</v>
      </c>
      <c r="N81" s="115">
        <v>0</v>
      </c>
      <c r="O81" s="88">
        <v>-40</v>
      </c>
      <c r="P81" s="88">
        <v>-21</v>
      </c>
      <c r="Q81" s="88">
        <v>0</v>
      </c>
      <c r="R81" s="88">
        <v>0</v>
      </c>
      <c r="S81" s="116">
        <v>0</v>
      </c>
      <c r="U81" s="115">
        <v>-61</v>
      </c>
      <c r="V81" s="116">
        <v>80.55</v>
      </c>
      <c r="W81">
        <v>0</v>
      </c>
      <c r="X81">
        <v>-40</v>
      </c>
      <c r="Y81">
        <v>76.81</v>
      </c>
      <c r="Z81">
        <v>3.74</v>
      </c>
      <c r="AA81">
        <v>-21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33.6</v>
      </c>
      <c r="L82" s="88">
        <v>0</v>
      </c>
      <c r="M82" s="116">
        <v>4.6100000000000003</v>
      </c>
      <c r="N82" s="115">
        <v>0</v>
      </c>
      <c r="O82" s="88">
        <v>-70</v>
      </c>
      <c r="P82" s="88">
        <v>-55</v>
      </c>
      <c r="Q82" s="88">
        <v>0</v>
      </c>
      <c r="R82" s="88">
        <v>0</v>
      </c>
      <c r="S82" s="116">
        <v>0</v>
      </c>
      <c r="U82" s="115">
        <v>-125</v>
      </c>
      <c r="V82" s="116">
        <v>38.21</v>
      </c>
      <c r="W82">
        <v>0</v>
      </c>
      <c r="X82">
        <v>-70</v>
      </c>
      <c r="Y82">
        <v>33.6</v>
      </c>
      <c r="Z82">
        <v>4.6100000000000003</v>
      </c>
      <c r="AA82">
        <v>-55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28.8</v>
      </c>
      <c r="L83" s="88">
        <v>0</v>
      </c>
      <c r="M83" s="116">
        <v>5.86</v>
      </c>
      <c r="N83" s="115">
        <v>0</v>
      </c>
      <c r="O83" s="88">
        <v>-80</v>
      </c>
      <c r="P83" s="88">
        <v>-87</v>
      </c>
      <c r="Q83" s="88">
        <v>0</v>
      </c>
      <c r="R83" s="88">
        <v>0</v>
      </c>
      <c r="S83" s="116">
        <v>0</v>
      </c>
      <c r="U83" s="115">
        <v>-167</v>
      </c>
      <c r="V83" s="116">
        <v>34.659999999999997</v>
      </c>
      <c r="W83">
        <v>0</v>
      </c>
      <c r="X83">
        <v>-80</v>
      </c>
      <c r="Y83">
        <v>28.8</v>
      </c>
      <c r="Z83">
        <v>5.86</v>
      </c>
      <c r="AA83">
        <v>-87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14.4</v>
      </c>
      <c r="L84" s="88">
        <v>0</v>
      </c>
      <c r="M84" s="116">
        <v>4.51</v>
      </c>
      <c r="N84" s="115">
        <v>0</v>
      </c>
      <c r="O84" s="88">
        <v>-75</v>
      </c>
      <c r="P84" s="88">
        <v>-64.5</v>
      </c>
      <c r="Q84" s="88">
        <v>0</v>
      </c>
      <c r="R84" s="88">
        <v>0</v>
      </c>
      <c r="S84" s="116">
        <v>0</v>
      </c>
      <c r="U84" s="115">
        <v>-139.5</v>
      </c>
      <c r="V84" s="116">
        <v>18.91</v>
      </c>
      <c r="W84">
        <v>0</v>
      </c>
      <c r="X84">
        <v>-75</v>
      </c>
      <c r="Y84">
        <v>14.4</v>
      </c>
      <c r="Z84">
        <v>4.51</v>
      </c>
      <c r="AA84">
        <v>-64.5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19.2</v>
      </c>
      <c r="L85" s="88">
        <v>0</v>
      </c>
      <c r="M85" s="116">
        <v>3.84</v>
      </c>
      <c r="N85" s="115">
        <v>0</v>
      </c>
      <c r="O85" s="88">
        <v>-77</v>
      </c>
      <c r="P85" s="88">
        <v>0</v>
      </c>
      <c r="Q85" s="88">
        <v>0</v>
      </c>
      <c r="R85" s="88">
        <v>0</v>
      </c>
      <c r="S85" s="116">
        <v>0</v>
      </c>
      <c r="U85" s="115">
        <v>-77</v>
      </c>
      <c r="V85" s="116">
        <v>23.04</v>
      </c>
      <c r="W85">
        <v>0</v>
      </c>
      <c r="X85">
        <v>-77</v>
      </c>
      <c r="Y85">
        <v>19.2</v>
      </c>
      <c r="Z85">
        <v>3.84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62.41</v>
      </c>
      <c r="L86" s="88">
        <v>0</v>
      </c>
      <c r="M86" s="116">
        <v>0</v>
      </c>
      <c r="N86" s="115">
        <v>0</v>
      </c>
      <c r="O86" s="88">
        <v>-15</v>
      </c>
      <c r="P86" s="88">
        <v>0</v>
      </c>
      <c r="Q86" s="88">
        <v>0</v>
      </c>
      <c r="R86" s="88">
        <v>0</v>
      </c>
      <c r="S86" s="116">
        <v>0</v>
      </c>
      <c r="U86" s="115">
        <v>-15</v>
      </c>
      <c r="V86" s="116">
        <v>62.41</v>
      </c>
      <c r="W86">
        <v>0</v>
      </c>
      <c r="X86">
        <v>-15</v>
      </c>
      <c r="Y86">
        <v>62.41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14.4</v>
      </c>
      <c r="L87" s="88">
        <v>0</v>
      </c>
      <c r="M87" s="116">
        <v>4.9000000000000004</v>
      </c>
      <c r="N87" s="115">
        <v>0</v>
      </c>
      <c r="O87" s="88">
        <v>-30</v>
      </c>
      <c r="P87" s="88">
        <v>0</v>
      </c>
      <c r="Q87" s="88">
        <v>0</v>
      </c>
      <c r="R87" s="88">
        <v>0</v>
      </c>
      <c r="S87" s="116">
        <v>0</v>
      </c>
      <c r="U87" s="115">
        <v>-30</v>
      </c>
      <c r="V87" s="116">
        <v>19.3</v>
      </c>
      <c r="W87">
        <v>0</v>
      </c>
      <c r="X87">
        <v>-30</v>
      </c>
      <c r="Y87">
        <v>14.4</v>
      </c>
      <c r="Z87">
        <v>4.9000000000000004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9.6</v>
      </c>
      <c r="L88" s="88">
        <v>0</v>
      </c>
      <c r="M88" s="116">
        <v>4.9000000000000004</v>
      </c>
      <c r="N88" s="115">
        <v>0</v>
      </c>
      <c r="O88" s="88">
        <v>-50</v>
      </c>
      <c r="P88" s="88">
        <v>0</v>
      </c>
      <c r="Q88" s="88">
        <v>0</v>
      </c>
      <c r="R88" s="88">
        <v>0</v>
      </c>
      <c r="S88" s="116">
        <v>0</v>
      </c>
      <c r="U88" s="115">
        <v>-50</v>
      </c>
      <c r="V88" s="116">
        <v>14.5</v>
      </c>
      <c r="W88">
        <v>0</v>
      </c>
      <c r="X88">
        <v>-50</v>
      </c>
      <c r="Y88">
        <v>9.6</v>
      </c>
      <c r="Z88">
        <v>4.9000000000000004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2.88</v>
      </c>
      <c r="L89" s="88">
        <v>0</v>
      </c>
      <c r="M89" s="116">
        <v>4.99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7.87</v>
      </c>
      <c r="W89">
        <v>0</v>
      </c>
      <c r="X89">
        <v>0</v>
      </c>
      <c r="Y89">
        <v>2.88</v>
      </c>
      <c r="Z89">
        <v>4.99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9.6</v>
      </c>
      <c r="L90" s="88">
        <v>0</v>
      </c>
      <c r="M90" s="116">
        <v>4.99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14.59</v>
      </c>
      <c r="W90">
        <v>0</v>
      </c>
      <c r="X90">
        <v>0</v>
      </c>
      <c r="Y90">
        <v>9.6</v>
      </c>
      <c r="Z90">
        <v>4.99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48.01</v>
      </c>
      <c r="L91" s="88">
        <v>0</v>
      </c>
      <c r="M91" s="116">
        <v>3.55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51.56</v>
      </c>
      <c r="W91">
        <v>0</v>
      </c>
      <c r="X91">
        <v>0</v>
      </c>
      <c r="Y91">
        <v>48.01</v>
      </c>
      <c r="Z91">
        <v>3.55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1.92</v>
      </c>
      <c r="L92" s="88">
        <v>0</v>
      </c>
      <c r="M92" s="116">
        <v>0</v>
      </c>
      <c r="N92" s="115">
        <v>0</v>
      </c>
      <c r="O92" s="88">
        <v>-7</v>
      </c>
      <c r="P92" s="88">
        <v>0</v>
      </c>
      <c r="Q92" s="88">
        <v>0</v>
      </c>
      <c r="R92" s="88">
        <v>0</v>
      </c>
      <c r="S92" s="116">
        <v>0</v>
      </c>
      <c r="U92" s="115">
        <v>-7</v>
      </c>
      <c r="V92" s="116">
        <v>1.92</v>
      </c>
      <c r="W92">
        <v>0</v>
      </c>
      <c r="X92">
        <v>-7</v>
      </c>
      <c r="Y92">
        <v>1.92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4.8</v>
      </c>
      <c r="L93" s="88">
        <v>0</v>
      </c>
      <c r="M93" s="116">
        <v>3.84</v>
      </c>
      <c r="N93" s="115">
        <v>0</v>
      </c>
      <c r="O93" s="88">
        <v>-32</v>
      </c>
      <c r="P93" s="88">
        <v>0</v>
      </c>
      <c r="Q93" s="88">
        <v>0</v>
      </c>
      <c r="R93" s="88">
        <v>0</v>
      </c>
      <c r="S93" s="116">
        <v>0</v>
      </c>
      <c r="U93" s="115">
        <v>-32</v>
      </c>
      <c r="V93" s="116">
        <v>8.64</v>
      </c>
      <c r="W93">
        <v>0</v>
      </c>
      <c r="X93">
        <v>-32</v>
      </c>
      <c r="Y93">
        <v>4.8</v>
      </c>
      <c r="Z93">
        <v>3.84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5.95</v>
      </c>
      <c r="N94" s="115">
        <v>0</v>
      </c>
      <c r="O94" s="88">
        <v>-57</v>
      </c>
      <c r="P94" s="88">
        <v>0</v>
      </c>
      <c r="Q94" s="88">
        <v>0</v>
      </c>
      <c r="R94" s="88">
        <v>0</v>
      </c>
      <c r="S94" s="116">
        <v>0</v>
      </c>
      <c r="U94" s="115">
        <v>-57</v>
      </c>
      <c r="V94" s="116">
        <v>5.95</v>
      </c>
      <c r="W94">
        <v>0</v>
      </c>
      <c r="X94">
        <v>-57</v>
      </c>
      <c r="Y94">
        <v>0</v>
      </c>
      <c r="Z94">
        <v>5.95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6.05</v>
      </c>
      <c r="N95" s="115">
        <v>0</v>
      </c>
      <c r="O95" s="88">
        <v>-82</v>
      </c>
      <c r="P95" s="88">
        <v>0</v>
      </c>
      <c r="Q95" s="88">
        <v>0</v>
      </c>
      <c r="R95" s="88">
        <v>0</v>
      </c>
      <c r="S95" s="116">
        <v>0</v>
      </c>
      <c r="U95" s="115">
        <v>-82</v>
      </c>
      <c r="V95" s="116">
        <v>6.05</v>
      </c>
      <c r="W95">
        <v>0</v>
      </c>
      <c r="X95">
        <v>-82</v>
      </c>
      <c r="Y95">
        <v>0</v>
      </c>
      <c r="Z95">
        <v>6.05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33.6</v>
      </c>
      <c r="L96" s="88">
        <v>0</v>
      </c>
      <c r="M96" s="116">
        <v>3.84</v>
      </c>
      <c r="N96" s="115">
        <v>0</v>
      </c>
      <c r="O96" s="88">
        <v>-102</v>
      </c>
      <c r="P96" s="88">
        <v>0</v>
      </c>
      <c r="Q96" s="88">
        <v>0</v>
      </c>
      <c r="R96" s="88">
        <v>0</v>
      </c>
      <c r="S96" s="116">
        <v>0</v>
      </c>
      <c r="U96" s="115">
        <v>-102</v>
      </c>
      <c r="V96" s="116">
        <v>37.44</v>
      </c>
      <c r="W96">
        <v>0</v>
      </c>
      <c r="X96">
        <v>-102</v>
      </c>
      <c r="Y96">
        <v>33.6</v>
      </c>
      <c r="Z96">
        <v>3.84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3.46</v>
      </c>
      <c r="N97" s="115">
        <v>0</v>
      </c>
      <c r="O97" s="88">
        <v>-127</v>
      </c>
      <c r="P97" s="88">
        <v>0</v>
      </c>
      <c r="Q97" s="88">
        <v>0</v>
      </c>
      <c r="R97" s="88">
        <v>0</v>
      </c>
      <c r="S97" s="116">
        <v>0</v>
      </c>
      <c r="U97" s="115">
        <v>-127</v>
      </c>
      <c r="V97" s="116">
        <v>3.46</v>
      </c>
      <c r="W97">
        <v>0</v>
      </c>
      <c r="X97">
        <v>-127</v>
      </c>
      <c r="Y97">
        <v>0</v>
      </c>
      <c r="Z97">
        <v>3.46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-147</v>
      </c>
      <c r="P98" s="88">
        <v>0</v>
      </c>
      <c r="Q98" s="88">
        <v>0</v>
      </c>
      <c r="R98" s="88">
        <v>0</v>
      </c>
      <c r="S98" s="116">
        <v>0</v>
      </c>
      <c r="U98" s="115">
        <v>-147</v>
      </c>
      <c r="V98" s="116">
        <v>0</v>
      </c>
      <c r="W98">
        <v>0</v>
      </c>
      <c r="X98">
        <v>-147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1.2710974999999998</v>
      </c>
      <c r="I99" s="111">
        <f t="shared" ref="I99:BQ99" si="1">SUM(I3:I98)/4000</f>
        <v>0</v>
      </c>
      <c r="J99" s="111">
        <f t="shared" si="1"/>
        <v>0.57246000000000008</v>
      </c>
      <c r="K99" s="111">
        <f t="shared" si="1"/>
        <v>0.19681999999999999</v>
      </c>
      <c r="L99" s="111">
        <f t="shared" si="1"/>
        <v>0</v>
      </c>
      <c r="M99" s="111">
        <f t="shared" si="1"/>
        <v>6.4312500000000036E-2</v>
      </c>
      <c r="N99" s="110">
        <f t="shared" si="1"/>
        <v>-0.37275000000000003</v>
      </c>
      <c r="O99" s="111">
        <f t="shared" si="1"/>
        <v>-2.4396900000000001</v>
      </c>
      <c r="P99" s="111">
        <f t="shared" si="1"/>
        <v>-1.0936250000000001</v>
      </c>
      <c r="Q99" s="111">
        <f t="shared" si="1"/>
        <v>-0.16</v>
      </c>
      <c r="R99" s="111">
        <f t="shared" si="1"/>
        <v>0</v>
      </c>
      <c r="S99" s="112">
        <f t="shared" si="1"/>
        <v>0</v>
      </c>
      <c r="U99" s="110">
        <f t="shared" si="1"/>
        <v>-4.066065</v>
      </c>
      <c r="V99" s="112">
        <f t="shared" si="1"/>
        <v>2.1046900000000002</v>
      </c>
      <c r="W99">
        <f t="shared" si="1"/>
        <v>0.89834750000000008</v>
      </c>
      <c r="X99">
        <f t="shared" si="1"/>
        <v>-2.4396900000000001</v>
      </c>
      <c r="Y99">
        <f t="shared" si="1"/>
        <v>3.6819999999999978E-2</v>
      </c>
      <c r="Z99">
        <f t="shared" si="1"/>
        <v>6.4312500000000036E-2</v>
      </c>
      <c r="AA99">
        <f t="shared" si="1"/>
        <v>-0.52116499999999999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470</v>
      </c>
      <c r="AL1" t="s">
        <v>471</v>
      </c>
      <c r="AM1" t="s">
        <v>476</v>
      </c>
      <c r="AN1" t="s">
        <v>477</v>
      </c>
      <c r="AO1" t="s">
        <v>471</v>
      </c>
      <c r="AP1" t="s">
        <v>476</v>
      </c>
      <c r="AQ1" t="s">
        <v>478</v>
      </c>
      <c r="AR1" t="s">
        <v>470</v>
      </c>
      <c r="AS1" t="s">
        <v>150</v>
      </c>
      <c r="AT1" t="s">
        <v>150</v>
      </c>
      <c r="AU1" t="s">
        <v>149</v>
      </c>
      <c r="AV1" t="s">
        <v>150</v>
      </c>
      <c r="AW1" t="s">
        <v>150</v>
      </c>
      <c r="AX1" t="s">
        <v>149</v>
      </c>
      <c r="AY1" t="s">
        <v>150</v>
      </c>
      <c r="AZ1" t="s">
        <v>150</v>
      </c>
      <c r="BA1" t="s">
        <v>150</v>
      </c>
      <c r="BB1" t="s">
        <v>149</v>
      </c>
      <c r="BC1" t="s">
        <v>150</v>
      </c>
      <c r="BD1" t="s">
        <v>149</v>
      </c>
      <c r="BE1" t="s">
        <v>150</v>
      </c>
      <c r="BF1" t="s">
        <v>487</v>
      </c>
      <c r="BG1" t="s">
        <v>488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237</v>
      </c>
      <c r="AL2" t="s">
        <v>298</v>
      </c>
      <c r="AM2" t="s">
        <v>152</v>
      </c>
      <c r="AN2" t="s">
        <v>152</v>
      </c>
      <c r="AO2" t="s">
        <v>391</v>
      </c>
      <c r="AP2" t="s">
        <v>153</v>
      </c>
      <c r="AQ2" t="s">
        <v>153</v>
      </c>
      <c r="AR2" t="s">
        <v>269</v>
      </c>
      <c r="AS2" t="s">
        <v>479</v>
      </c>
      <c r="AT2" t="s">
        <v>480</v>
      </c>
      <c r="AU2" t="s">
        <v>481</v>
      </c>
      <c r="AV2" t="s">
        <v>482</v>
      </c>
      <c r="AW2" t="s">
        <v>483</v>
      </c>
      <c r="AX2" t="s">
        <v>484</v>
      </c>
      <c r="AY2" t="s">
        <v>475</v>
      </c>
      <c r="AZ2" t="s">
        <v>485</v>
      </c>
      <c r="BA2" t="s">
        <v>485</v>
      </c>
      <c r="BB2" t="s">
        <v>485</v>
      </c>
      <c r="BC2" t="s">
        <v>485</v>
      </c>
      <c r="BD2" t="s">
        <v>486</v>
      </c>
      <c r="BE2" t="s">
        <v>486</v>
      </c>
      <c r="BF2" t="s">
        <v>149</v>
      </c>
      <c r="BG2" t="s">
        <v>149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28.669999999999998</v>
      </c>
      <c r="I3" s="95">
        <v>0.7</v>
      </c>
      <c r="J3" s="95">
        <v>1.7999999999999998</v>
      </c>
      <c r="K3" s="95">
        <v>0</v>
      </c>
      <c r="L3" s="95">
        <v>0</v>
      </c>
      <c r="M3" s="114">
        <v>0</v>
      </c>
      <c r="N3" s="113">
        <v>153.12</v>
      </c>
      <c r="O3" s="95">
        <v>208.59</v>
      </c>
      <c r="P3" s="95">
        <v>0</v>
      </c>
      <c r="Q3" s="95">
        <v>0</v>
      </c>
      <c r="R3" s="95">
        <v>0</v>
      </c>
      <c r="S3" s="114">
        <v>0</v>
      </c>
      <c r="W3">
        <v>0.44</v>
      </c>
      <c r="X3">
        <v>0.77</v>
      </c>
      <c r="Y3">
        <v>0.28999999999999998</v>
      </c>
      <c r="Z3">
        <v>0.35</v>
      </c>
      <c r="AA3">
        <v>0.46</v>
      </c>
      <c r="AB3">
        <v>0.92</v>
      </c>
      <c r="AC3">
        <v>0.38</v>
      </c>
      <c r="AD3">
        <v>0.41</v>
      </c>
      <c r="AE3">
        <v>0</v>
      </c>
      <c r="AF3">
        <v>20.16</v>
      </c>
      <c r="AG3">
        <v>0</v>
      </c>
      <c r="AH3">
        <v>0.43</v>
      </c>
      <c r="AI3">
        <v>0.74</v>
      </c>
      <c r="AJ3">
        <v>0.46</v>
      </c>
      <c r="AK3">
        <v>0.36</v>
      </c>
      <c r="AL3">
        <v>0.43</v>
      </c>
      <c r="AM3">
        <v>0</v>
      </c>
      <c r="AN3">
        <v>0</v>
      </c>
      <c r="AO3">
        <v>2.88</v>
      </c>
      <c r="AP3">
        <v>0</v>
      </c>
      <c r="AQ3">
        <v>1.44</v>
      </c>
      <c r="AR3">
        <v>0.25</v>
      </c>
      <c r="AS3">
        <v>4.57</v>
      </c>
      <c r="AT3">
        <v>2.09</v>
      </c>
      <c r="AU3">
        <v>0</v>
      </c>
      <c r="AV3">
        <v>1.61</v>
      </c>
      <c r="AW3">
        <v>5.16</v>
      </c>
      <c r="AX3">
        <v>0</v>
      </c>
      <c r="AY3">
        <v>30</v>
      </c>
      <c r="AZ3">
        <v>35</v>
      </c>
      <c r="BA3">
        <v>15</v>
      </c>
      <c r="BB3">
        <v>45</v>
      </c>
      <c r="BC3">
        <v>0</v>
      </c>
      <c r="BD3">
        <v>108.12</v>
      </c>
      <c r="BE3">
        <v>115.16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28.669999999999998</v>
      </c>
      <c r="I4" s="88">
        <v>0.7</v>
      </c>
      <c r="J4" s="88">
        <v>1.7999999999999998</v>
      </c>
      <c r="K4" s="88">
        <v>0</v>
      </c>
      <c r="L4" s="88">
        <v>0</v>
      </c>
      <c r="M4" s="116">
        <v>0</v>
      </c>
      <c r="N4" s="115">
        <v>153.12</v>
      </c>
      <c r="O4" s="88">
        <v>208.59</v>
      </c>
      <c r="P4" s="88">
        <v>0</v>
      </c>
      <c r="Q4" s="88">
        <v>0</v>
      </c>
      <c r="R4" s="88">
        <v>0</v>
      </c>
      <c r="S4" s="116">
        <v>0</v>
      </c>
      <c r="W4">
        <v>0.44</v>
      </c>
      <c r="X4">
        <v>0.77</v>
      </c>
      <c r="Y4">
        <v>0.28999999999999998</v>
      </c>
      <c r="Z4">
        <v>0.35</v>
      </c>
      <c r="AA4">
        <v>0.46</v>
      </c>
      <c r="AB4">
        <v>0.92</v>
      </c>
      <c r="AC4">
        <v>0.38</v>
      </c>
      <c r="AD4">
        <v>0.41</v>
      </c>
      <c r="AE4">
        <v>0</v>
      </c>
      <c r="AF4">
        <v>20.16</v>
      </c>
      <c r="AG4">
        <v>0</v>
      </c>
      <c r="AH4">
        <v>0.43</v>
      </c>
      <c r="AI4">
        <v>0.74</v>
      </c>
      <c r="AJ4">
        <v>0.46</v>
      </c>
      <c r="AK4">
        <v>0.36</v>
      </c>
      <c r="AL4">
        <v>0.43</v>
      </c>
      <c r="AM4">
        <v>0</v>
      </c>
      <c r="AN4">
        <v>0</v>
      </c>
      <c r="AO4">
        <v>2.88</v>
      </c>
      <c r="AP4">
        <v>0</v>
      </c>
      <c r="AQ4">
        <v>1.44</v>
      </c>
      <c r="AR4">
        <v>0.25</v>
      </c>
      <c r="AS4">
        <v>4.57</v>
      </c>
      <c r="AT4">
        <v>2.09</v>
      </c>
      <c r="AU4">
        <v>0</v>
      </c>
      <c r="AV4">
        <v>1.61</v>
      </c>
      <c r="AW4">
        <v>5.16</v>
      </c>
      <c r="AX4">
        <v>0</v>
      </c>
      <c r="AY4">
        <v>30</v>
      </c>
      <c r="AZ4">
        <v>35</v>
      </c>
      <c r="BA4">
        <v>15</v>
      </c>
      <c r="BB4">
        <v>45</v>
      </c>
      <c r="BC4">
        <v>0</v>
      </c>
      <c r="BD4">
        <v>108.12</v>
      </c>
      <c r="BE4">
        <v>115.16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28.669999999999998</v>
      </c>
      <c r="I5" s="88">
        <v>0.7</v>
      </c>
      <c r="J5" s="88">
        <v>1.7999999999999998</v>
      </c>
      <c r="K5" s="88">
        <v>0</v>
      </c>
      <c r="L5" s="88">
        <v>0</v>
      </c>
      <c r="M5" s="116">
        <v>0</v>
      </c>
      <c r="N5" s="115">
        <v>153.12</v>
      </c>
      <c r="O5" s="88">
        <v>208.59</v>
      </c>
      <c r="P5" s="88">
        <v>0</v>
      </c>
      <c r="Q5" s="88">
        <v>0</v>
      </c>
      <c r="R5" s="88">
        <v>0</v>
      </c>
      <c r="S5" s="116">
        <v>0</v>
      </c>
      <c r="W5">
        <v>0.44</v>
      </c>
      <c r="X5">
        <v>0.77</v>
      </c>
      <c r="Y5">
        <v>0.28999999999999998</v>
      </c>
      <c r="Z5">
        <v>0.35</v>
      </c>
      <c r="AA5">
        <v>0.46</v>
      </c>
      <c r="AB5">
        <v>0.92</v>
      </c>
      <c r="AC5">
        <v>0.38</v>
      </c>
      <c r="AD5">
        <v>0.41</v>
      </c>
      <c r="AE5">
        <v>0</v>
      </c>
      <c r="AF5">
        <v>20.16</v>
      </c>
      <c r="AG5">
        <v>0</v>
      </c>
      <c r="AH5">
        <v>0.43</v>
      </c>
      <c r="AI5">
        <v>0.74</v>
      </c>
      <c r="AJ5">
        <v>0.46</v>
      </c>
      <c r="AK5">
        <v>0.36</v>
      </c>
      <c r="AL5">
        <v>0.43</v>
      </c>
      <c r="AM5">
        <v>0</v>
      </c>
      <c r="AN5">
        <v>0</v>
      </c>
      <c r="AO5">
        <v>2.88</v>
      </c>
      <c r="AP5">
        <v>0</v>
      </c>
      <c r="AQ5">
        <v>1.44</v>
      </c>
      <c r="AR5">
        <v>0.25</v>
      </c>
      <c r="AS5">
        <v>4.57</v>
      </c>
      <c r="AT5">
        <v>2.09</v>
      </c>
      <c r="AU5">
        <v>0</v>
      </c>
      <c r="AV5">
        <v>1.61</v>
      </c>
      <c r="AW5">
        <v>5.16</v>
      </c>
      <c r="AX5">
        <v>0</v>
      </c>
      <c r="AY5">
        <v>30</v>
      </c>
      <c r="AZ5">
        <v>35</v>
      </c>
      <c r="BA5">
        <v>15</v>
      </c>
      <c r="BB5">
        <v>45</v>
      </c>
      <c r="BC5">
        <v>0</v>
      </c>
      <c r="BD5">
        <v>108.12</v>
      </c>
      <c r="BE5">
        <v>115.16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28.669999999999998</v>
      </c>
      <c r="I6" s="88">
        <v>0.7</v>
      </c>
      <c r="J6" s="88">
        <v>1.7999999999999998</v>
      </c>
      <c r="K6" s="88">
        <v>0</v>
      </c>
      <c r="L6" s="88">
        <v>0</v>
      </c>
      <c r="M6" s="116">
        <v>0</v>
      </c>
      <c r="N6" s="115">
        <v>153.12</v>
      </c>
      <c r="O6" s="88">
        <v>208.59</v>
      </c>
      <c r="P6" s="88">
        <v>0</v>
      </c>
      <c r="Q6" s="88">
        <v>0</v>
      </c>
      <c r="R6" s="88">
        <v>0</v>
      </c>
      <c r="S6" s="116">
        <v>0</v>
      </c>
      <c r="W6">
        <v>0.44</v>
      </c>
      <c r="X6">
        <v>0.77</v>
      </c>
      <c r="Y6">
        <v>0.28999999999999998</v>
      </c>
      <c r="Z6">
        <v>0.35</v>
      </c>
      <c r="AA6">
        <v>0.46</v>
      </c>
      <c r="AB6">
        <v>0.92</v>
      </c>
      <c r="AC6">
        <v>0.38</v>
      </c>
      <c r="AD6">
        <v>0.41</v>
      </c>
      <c r="AE6">
        <v>0</v>
      </c>
      <c r="AF6">
        <v>20.16</v>
      </c>
      <c r="AG6">
        <v>0</v>
      </c>
      <c r="AH6">
        <v>0.43</v>
      </c>
      <c r="AI6">
        <v>0.74</v>
      </c>
      <c r="AJ6">
        <v>0.46</v>
      </c>
      <c r="AK6">
        <v>0.36</v>
      </c>
      <c r="AL6">
        <v>0.43</v>
      </c>
      <c r="AM6">
        <v>0</v>
      </c>
      <c r="AN6">
        <v>0</v>
      </c>
      <c r="AO6">
        <v>2.88</v>
      </c>
      <c r="AP6">
        <v>0</v>
      </c>
      <c r="AQ6">
        <v>1.44</v>
      </c>
      <c r="AR6">
        <v>0.25</v>
      </c>
      <c r="AS6">
        <v>4.57</v>
      </c>
      <c r="AT6">
        <v>2.09</v>
      </c>
      <c r="AU6">
        <v>0</v>
      </c>
      <c r="AV6">
        <v>1.61</v>
      </c>
      <c r="AW6">
        <v>5.16</v>
      </c>
      <c r="AX6">
        <v>0</v>
      </c>
      <c r="AY6">
        <v>30</v>
      </c>
      <c r="AZ6">
        <v>35</v>
      </c>
      <c r="BA6">
        <v>15</v>
      </c>
      <c r="BB6">
        <v>45</v>
      </c>
      <c r="BC6">
        <v>0</v>
      </c>
      <c r="BD6">
        <v>108.12</v>
      </c>
      <c r="BE6">
        <v>115.16</v>
      </c>
      <c r="BF6">
        <v>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28.669999999999998</v>
      </c>
      <c r="I7" s="88">
        <v>0.7</v>
      </c>
      <c r="J7" s="88">
        <v>1.7999999999999998</v>
      </c>
      <c r="K7" s="88">
        <v>0</v>
      </c>
      <c r="L7" s="88">
        <v>0</v>
      </c>
      <c r="M7" s="116">
        <v>0</v>
      </c>
      <c r="N7" s="115">
        <v>153.12</v>
      </c>
      <c r="O7" s="88">
        <v>208.59</v>
      </c>
      <c r="P7" s="88">
        <v>0</v>
      </c>
      <c r="Q7" s="88">
        <v>0</v>
      </c>
      <c r="R7" s="88">
        <v>0</v>
      </c>
      <c r="S7" s="116">
        <v>0</v>
      </c>
      <c r="W7">
        <v>0.44</v>
      </c>
      <c r="X7">
        <v>0.77</v>
      </c>
      <c r="Y7">
        <v>0.28999999999999998</v>
      </c>
      <c r="Z7">
        <v>0.35</v>
      </c>
      <c r="AA7">
        <v>0.46</v>
      </c>
      <c r="AB7">
        <v>0.92</v>
      </c>
      <c r="AC7">
        <v>0.38</v>
      </c>
      <c r="AD7">
        <v>0.41</v>
      </c>
      <c r="AE7">
        <v>0</v>
      </c>
      <c r="AF7">
        <v>20.16</v>
      </c>
      <c r="AG7">
        <v>0</v>
      </c>
      <c r="AH7">
        <v>0.43</v>
      </c>
      <c r="AI7">
        <v>0.74</v>
      </c>
      <c r="AJ7">
        <v>0.46</v>
      </c>
      <c r="AK7">
        <v>0.36</v>
      </c>
      <c r="AL7">
        <v>0.43</v>
      </c>
      <c r="AM7">
        <v>0</v>
      </c>
      <c r="AN7">
        <v>0</v>
      </c>
      <c r="AO7">
        <v>2.88</v>
      </c>
      <c r="AP7">
        <v>0</v>
      </c>
      <c r="AQ7">
        <v>1.44</v>
      </c>
      <c r="AR7">
        <v>0.25</v>
      </c>
      <c r="AS7">
        <v>4.57</v>
      </c>
      <c r="AT7">
        <v>2.09</v>
      </c>
      <c r="AU7">
        <v>0</v>
      </c>
      <c r="AV7">
        <v>1.61</v>
      </c>
      <c r="AW7">
        <v>5.16</v>
      </c>
      <c r="AX7">
        <v>0</v>
      </c>
      <c r="AY7">
        <v>30</v>
      </c>
      <c r="AZ7">
        <v>35</v>
      </c>
      <c r="BA7">
        <v>15</v>
      </c>
      <c r="BB7">
        <v>45</v>
      </c>
      <c r="BC7">
        <v>0</v>
      </c>
      <c r="BD7">
        <v>108.12</v>
      </c>
      <c r="BE7">
        <v>115.16</v>
      </c>
      <c r="BF7">
        <v>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28.669999999999998</v>
      </c>
      <c r="I8" s="88">
        <v>0.7</v>
      </c>
      <c r="J8" s="88">
        <v>1.7999999999999998</v>
      </c>
      <c r="K8" s="88">
        <v>0</v>
      </c>
      <c r="L8" s="88">
        <v>0</v>
      </c>
      <c r="M8" s="116">
        <v>0</v>
      </c>
      <c r="N8" s="115">
        <v>153.12</v>
      </c>
      <c r="O8" s="88">
        <v>208.59</v>
      </c>
      <c r="P8" s="88">
        <v>0</v>
      </c>
      <c r="Q8" s="88">
        <v>0</v>
      </c>
      <c r="R8" s="88">
        <v>0</v>
      </c>
      <c r="S8" s="116">
        <v>0</v>
      </c>
      <c r="W8">
        <v>0.44</v>
      </c>
      <c r="X8">
        <v>0.77</v>
      </c>
      <c r="Y8">
        <v>0.28999999999999998</v>
      </c>
      <c r="Z8">
        <v>0.35</v>
      </c>
      <c r="AA8">
        <v>0.46</v>
      </c>
      <c r="AB8">
        <v>0.92</v>
      </c>
      <c r="AC8">
        <v>0.38</v>
      </c>
      <c r="AD8">
        <v>0.41</v>
      </c>
      <c r="AE8">
        <v>0</v>
      </c>
      <c r="AF8">
        <v>20.16</v>
      </c>
      <c r="AG8">
        <v>0</v>
      </c>
      <c r="AH8">
        <v>0.43</v>
      </c>
      <c r="AI8">
        <v>0.74</v>
      </c>
      <c r="AJ8">
        <v>0.46</v>
      </c>
      <c r="AK8">
        <v>0.36</v>
      </c>
      <c r="AL8">
        <v>0.43</v>
      </c>
      <c r="AM8">
        <v>0</v>
      </c>
      <c r="AN8">
        <v>0</v>
      </c>
      <c r="AO8">
        <v>2.88</v>
      </c>
      <c r="AP8">
        <v>0</v>
      </c>
      <c r="AQ8">
        <v>1.44</v>
      </c>
      <c r="AR8">
        <v>0.25</v>
      </c>
      <c r="AS8">
        <v>4.57</v>
      </c>
      <c r="AT8">
        <v>2.09</v>
      </c>
      <c r="AU8">
        <v>0</v>
      </c>
      <c r="AV8">
        <v>1.61</v>
      </c>
      <c r="AW8">
        <v>5.16</v>
      </c>
      <c r="AX8">
        <v>0</v>
      </c>
      <c r="AY8">
        <v>30</v>
      </c>
      <c r="AZ8">
        <v>35</v>
      </c>
      <c r="BA8">
        <v>15</v>
      </c>
      <c r="BB8">
        <v>45</v>
      </c>
      <c r="BC8">
        <v>0</v>
      </c>
      <c r="BD8">
        <v>108.12</v>
      </c>
      <c r="BE8">
        <v>115.16</v>
      </c>
      <c r="BF8">
        <v>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28.669999999999998</v>
      </c>
      <c r="I9" s="88">
        <v>0.7</v>
      </c>
      <c r="J9" s="88">
        <v>1.7999999999999998</v>
      </c>
      <c r="K9" s="88">
        <v>0</v>
      </c>
      <c r="L9" s="88">
        <v>0</v>
      </c>
      <c r="M9" s="116">
        <v>0</v>
      </c>
      <c r="N9" s="115">
        <v>153.12</v>
      </c>
      <c r="O9" s="88">
        <v>208.59</v>
      </c>
      <c r="P9" s="88">
        <v>0</v>
      </c>
      <c r="Q9" s="88">
        <v>0</v>
      </c>
      <c r="R9" s="88">
        <v>0</v>
      </c>
      <c r="S9" s="116">
        <v>0</v>
      </c>
      <c r="W9">
        <v>0.44</v>
      </c>
      <c r="X9">
        <v>0.77</v>
      </c>
      <c r="Y9">
        <v>0.28999999999999998</v>
      </c>
      <c r="Z9">
        <v>0.35</v>
      </c>
      <c r="AA9">
        <v>0.46</v>
      </c>
      <c r="AB9">
        <v>0.92</v>
      </c>
      <c r="AC9">
        <v>0.38</v>
      </c>
      <c r="AD9">
        <v>0.41</v>
      </c>
      <c r="AE9">
        <v>0</v>
      </c>
      <c r="AF9">
        <v>20.16</v>
      </c>
      <c r="AG9">
        <v>0</v>
      </c>
      <c r="AH9">
        <v>0.43</v>
      </c>
      <c r="AI9">
        <v>0.74</v>
      </c>
      <c r="AJ9">
        <v>0.46</v>
      </c>
      <c r="AK9">
        <v>0.36</v>
      </c>
      <c r="AL9">
        <v>0.43</v>
      </c>
      <c r="AM9">
        <v>0</v>
      </c>
      <c r="AN9">
        <v>0</v>
      </c>
      <c r="AO9">
        <v>2.88</v>
      </c>
      <c r="AP9">
        <v>0</v>
      </c>
      <c r="AQ9">
        <v>1.44</v>
      </c>
      <c r="AR9">
        <v>0.25</v>
      </c>
      <c r="AS9">
        <v>4.57</v>
      </c>
      <c r="AT9">
        <v>2.09</v>
      </c>
      <c r="AU9">
        <v>0</v>
      </c>
      <c r="AV9">
        <v>1.61</v>
      </c>
      <c r="AW9">
        <v>5.16</v>
      </c>
      <c r="AX9">
        <v>0</v>
      </c>
      <c r="AY9">
        <v>30</v>
      </c>
      <c r="AZ9">
        <v>35</v>
      </c>
      <c r="BA9">
        <v>15</v>
      </c>
      <c r="BB9">
        <v>45</v>
      </c>
      <c r="BC9">
        <v>0</v>
      </c>
      <c r="BD9">
        <v>108.12</v>
      </c>
      <c r="BE9">
        <v>115.16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28.669999999999998</v>
      </c>
      <c r="I10" s="88">
        <v>0.7</v>
      </c>
      <c r="J10" s="88">
        <v>1.7999999999999998</v>
      </c>
      <c r="K10" s="88">
        <v>0</v>
      </c>
      <c r="L10" s="88">
        <v>0</v>
      </c>
      <c r="M10" s="116">
        <v>0</v>
      </c>
      <c r="N10" s="115">
        <v>153.12</v>
      </c>
      <c r="O10" s="88">
        <v>208.59</v>
      </c>
      <c r="P10" s="88">
        <v>0</v>
      </c>
      <c r="Q10" s="88">
        <v>0</v>
      </c>
      <c r="R10" s="88">
        <v>0</v>
      </c>
      <c r="S10" s="116">
        <v>0</v>
      </c>
      <c r="W10">
        <v>0.44</v>
      </c>
      <c r="X10">
        <v>0.77</v>
      </c>
      <c r="Y10">
        <v>0.28999999999999998</v>
      </c>
      <c r="Z10">
        <v>0.35</v>
      </c>
      <c r="AA10">
        <v>0.46</v>
      </c>
      <c r="AB10">
        <v>0.92</v>
      </c>
      <c r="AC10">
        <v>0.38</v>
      </c>
      <c r="AD10">
        <v>0.41</v>
      </c>
      <c r="AE10">
        <v>0</v>
      </c>
      <c r="AF10">
        <v>20.16</v>
      </c>
      <c r="AG10">
        <v>0</v>
      </c>
      <c r="AH10">
        <v>0.43</v>
      </c>
      <c r="AI10">
        <v>0.74</v>
      </c>
      <c r="AJ10">
        <v>0.46</v>
      </c>
      <c r="AK10">
        <v>0.36</v>
      </c>
      <c r="AL10">
        <v>0.43</v>
      </c>
      <c r="AM10">
        <v>0</v>
      </c>
      <c r="AN10">
        <v>0</v>
      </c>
      <c r="AO10">
        <v>2.88</v>
      </c>
      <c r="AP10">
        <v>0</v>
      </c>
      <c r="AQ10">
        <v>1.44</v>
      </c>
      <c r="AR10">
        <v>0.25</v>
      </c>
      <c r="AS10">
        <v>4.57</v>
      </c>
      <c r="AT10">
        <v>2.09</v>
      </c>
      <c r="AU10">
        <v>0</v>
      </c>
      <c r="AV10">
        <v>1.61</v>
      </c>
      <c r="AW10">
        <v>5.16</v>
      </c>
      <c r="AX10">
        <v>0</v>
      </c>
      <c r="AY10">
        <v>30</v>
      </c>
      <c r="AZ10">
        <v>35</v>
      </c>
      <c r="BA10">
        <v>15</v>
      </c>
      <c r="BB10">
        <v>45</v>
      </c>
      <c r="BC10">
        <v>0</v>
      </c>
      <c r="BD10">
        <v>108.12</v>
      </c>
      <c r="BE10">
        <v>115.16</v>
      </c>
      <c r="BF10">
        <v>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28.669999999999998</v>
      </c>
      <c r="I11" s="88">
        <v>0.7</v>
      </c>
      <c r="J11" s="88">
        <v>1.7999999999999998</v>
      </c>
      <c r="K11" s="88">
        <v>0</v>
      </c>
      <c r="L11" s="88">
        <v>0</v>
      </c>
      <c r="M11" s="116">
        <v>0</v>
      </c>
      <c r="N11" s="115">
        <v>153.12</v>
      </c>
      <c r="O11" s="88">
        <v>208.59</v>
      </c>
      <c r="P11" s="88">
        <v>0</v>
      </c>
      <c r="Q11" s="88">
        <v>0</v>
      </c>
      <c r="R11" s="88">
        <v>0</v>
      </c>
      <c r="S11" s="116">
        <v>0</v>
      </c>
      <c r="W11">
        <v>0.44</v>
      </c>
      <c r="X11">
        <v>0.77</v>
      </c>
      <c r="Y11">
        <v>0.28999999999999998</v>
      </c>
      <c r="Z11">
        <v>0.35</v>
      </c>
      <c r="AA11">
        <v>0.46</v>
      </c>
      <c r="AB11">
        <v>0.92</v>
      </c>
      <c r="AC11">
        <v>0.38</v>
      </c>
      <c r="AD11">
        <v>0.41</v>
      </c>
      <c r="AE11">
        <v>0</v>
      </c>
      <c r="AF11">
        <v>20.16</v>
      </c>
      <c r="AG11">
        <v>0</v>
      </c>
      <c r="AH11">
        <v>0.43</v>
      </c>
      <c r="AI11">
        <v>0.74</v>
      </c>
      <c r="AJ11">
        <v>0.46</v>
      </c>
      <c r="AK11">
        <v>0.36</v>
      </c>
      <c r="AL11">
        <v>0.43</v>
      </c>
      <c r="AM11">
        <v>0</v>
      </c>
      <c r="AN11">
        <v>0</v>
      </c>
      <c r="AO11">
        <v>2.88</v>
      </c>
      <c r="AP11">
        <v>0</v>
      </c>
      <c r="AQ11">
        <v>1.44</v>
      </c>
      <c r="AR11">
        <v>0.25</v>
      </c>
      <c r="AS11">
        <v>4.57</v>
      </c>
      <c r="AT11">
        <v>2.09</v>
      </c>
      <c r="AU11">
        <v>0</v>
      </c>
      <c r="AV11">
        <v>1.61</v>
      </c>
      <c r="AW11">
        <v>5.16</v>
      </c>
      <c r="AX11">
        <v>0</v>
      </c>
      <c r="AY11">
        <v>30</v>
      </c>
      <c r="AZ11">
        <v>35</v>
      </c>
      <c r="BA11">
        <v>15</v>
      </c>
      <c r="BB11">
        <v>45</v>
      </c>
      <c r="BC11">
        <v>0</v>
      </c>
      <c r="BD11">
        <v>108.12</v>
      </c>
      <c r="BE11">
        <v>115.16</v>
      </c>
      <c r="BF11">
        <v>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28.669999999999998</v>
      </c>
      <c r="I12" s="88">
        <v>0.7</v>
      </c>
      <c r="J12" s="88">
        <v>1.7999999999999998</v>
      </c>
      <c r="K12" s="88">
        <v>0</v>
      </c>
      <c r="L12" s="88">
        <v>0</v>
      </c>
      <c r="M12" s="116">
        <v>0</v>
      </c>
      <c r="N12" s="115">
        <v>153.12</v>
      </c>
      <c r="O12" s="88">
        <v>208.59</v>
      </c>
      <c r="P12" s="88">
        <v>0</v>
      </c>
      <c r="Q12" s="88">
        <v>0</v>
      </c>
      <c r="R12" s="88">
        <v>0</v>
      </c>
      <c r="S12" s="116">
        <v>0</v>
      </c>
      <c r="W12">
        <v>0.44</v>
      </c>
      <c r="X12">
        <v>0.77</v>
      </c>
      <c r="Y12">
        <v>0.28999999999999998</v>
      </c>
      <c r="Z12">
        <v>0.35</v>
      </c>
      <c r="AA12">
        <v>0.46</v>
      </c>
      <c r="AB12">
        <v>0.92</v>
      </c>
      <c r="AC12">
        <v>0.38</v>
      </c>
      <c r="AD12">
        <v>0.41</v>
      </c>
      <c r="AE12">
        <v>0</v>
      </c>
      <c r="AF12">
        <v>20.16</v>
      </c>
      <c r="AG12">
        <v>0</v>
      </c>
      <c r="AH12">
        <v>0.43</v>
      </c>
      <c r="AI12">
        <v>0.74</v>
      </c>
      <c r="AJ12">
        <v>0.46</v>
      </c>
      <c r="AK12">
        <v>0.36</v>
      </c>
      <c r="AL12">
        <v>0.43</v>
      </c>
      <c r="AM12">
        <v>0</v>
      </c>
      <c r="AN12">
        <v>0</v>
      </c>
      <c r="AO12">
        <v>2.88</v>
      </c>
      <c r="AP12">
        <v>0</v>
      </c>
      <c r="AQ12">
        <v>1.44</v>
      </c>
      <c r="AR12">
        <v>0.25</v>
      </c>
      <c r="AS12">
        <v>4.57</v>
      </c>
      <c r="AT12">
        <v>2.09</v>
      </c>
      <c r="AU12">
        <v>0</v>
      </c>
      <c r="AV12">
        <v>1.61</v>
      </c>
      <c r="AW12">
        <v>5.16</v>
      </c>
      <c r="AX12">
        <v>0</v>
      </c>
      <c r="AY12">
        <v>30</v>
      </c>
      <c r="AZ12">
        <v>35</v>
      </c>
      <c r="BA12">
        <v>15</v>
      </c>
      <c r="BB12">
        <v>45</v>
      </c>
      <c r="BC12">
        <v>0</v>
      </c>
      <c r="BD12">
        <v>108.12</v>
      </c>
      <c r="BE12">
        <v>115.16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28.669999999999998</v>
      </c>
      <c r="I13" s="88">
        <v>0.7</v>
      </c>
      <c r="J13" s="88">
        <v>1.7999999999999998</v>
      </c>
      <c r="K13" s="88">
        <v>0</v>
      </c>
      <c r="L13" s="88">
        <v>0</v>
      </c>
      <c r="M13" s="116">
        <v>0</v>
      </c>
      <c r="N13" s="115">
        <v>153.12</v>
      </c>
      <c r="O13" s="88">
        <v>208.59</v>
      </c>
      <c r="P13" s="88">
        <v>0</v>
      </c>
      <c r="Q13" s="88">
        <v>0</v>
      </c>
      <c r="R13" s="88">
        <v>0</v>
      </c>
      <c r="S13" s="116">
        <v>0</v>
      </c>
      <c r="W13">
        <v>0.44</v>
      </c>
      <c r="X13">
        <v>0.77</v>
      </c>
      <c r="Y13">
        <v>0.28999999999999998</v>
      </c>
      <c r="Z13">
        <v>0.35</v>
      </c>
      <c r="AA13">
        <v>0.46</v>
      </c>
      <c r="AB13">
        <v>0.92</v>
      </c>
      <c r="AC13">
        <v>0.38</v>
      </c>
      <c r="AD13">
        <v>0.41</v>
      </c>
      <c r="AE13">
        <v>0</v>
      </c>
      <c r="AF13">
        <v>20.16</v>
      </c>
      <c r="AG13">
        <v>0</v>
      </c>
      <c r="AH13">
        <v>0.43</v>
      </c>
      <c r="AI13">
        <v>0.74</v>
      </c>
      <c r="AJ13">
        <v>0.46</v>
      </c>
      <c r="AK13">
        <v>0.36</v>
      </c>
      <c r="AL13">
        <v>0.43</v>
      </c>
      <c r="AM13">
        <v>0</v>
      </c>
      <c r="AN13">
        <v>0</v>
      </c>
      <c r="AO13">
        <v>2.88</v>
      </c>
      <c r="AP13">
        <v>0</v>
      </c>
      <c r="AQ13">
        <v>1.44</v>
      </c>
      <c r="AR13">
        <v>0.25</v>
      </c>
      <c r="AS13">
        <v>4.57</v>
      </c>
      <c r="AT13">
        <v>2.09</v>
      </c>
      <c r="AU13">
        <v>0</v>
      </c>
      <c r="AV13">
        <v>1.61</v>
      </c>
      <c r="AW13">
        <v>5.16</v>
      </c>
      <c r="AX13">
        <v>0</v>
      </c>
      <c r="AY13">
        <v>30</v>
      </c>
      <c r="AZ13">
        <v>35</v>
      </c>
      <c r="BA13">
        <v>15</v>
      </c>
      <c r="BB13">
        <v>45</v>
      </c>
      <c r="BC13">
        <v>0</v>
      </c>
      <c r="BD13">
        <v>108.12</v>
      </c>
      <c r="BE13">
        <v>115.16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28.669999999999998</v>
      </c>
      <c r="I14" s="88">
        <v>0.7</v>
      </c>
      <c r="J14" s="88">
        <v>1.7999999999999998</v>
      </c>
      <c r="K14" s="88">
        <v>0</v>
      </c>
      <c r="L14" s="88">
        <v>0</v>
      </c>
      <c r="M14" s="116">
        <v>0</v>
      </c>
      <c r="N14" s="115">
        <v>153.12</v>
      </c>
      <c r="O14" s="88">
        <v>208.59</v>
      </c>
      <c r="P14" s="88">
        <v>0</v>
      </c>
      <c r="Q14" s="88">
        <v>0</v>
      </c>
      <c r="R14" s="88">
        <v>0</v>
      </c>
      <c r="S14" s="116">
        <v>0</v>
      </c>
      <c r="W14">
        <v>0.44</v>
      </c>
      <c r="X14">
        <v>0.77</v>
      </c>
      <c r="Y14">
        <v>0.28999999999999998</v>
      </c>
      <c r="Z14">
        <v>0.35</v>
      </c>
      <c r="AA14">
        <v>0.46</v>
      </c>
      <c r="AB14">
        <v>0.92</v>
      </c>
      <c r="AC14">
        <v>0.38</v>
      </c>
      <c r="AD14">
        <v>0.41</v>
      </c>
      <c r="AE14">
        <v>0</v>
      </c>
      <c r="AF14">
        <v>20.16</v>
      </c>
      <c r="AG14">
        <v>0</v>
      </c>
      <c r="AH14">
        <v>0.43</v>
      </c>
      <c r="AI14">
        <v>0.74</v>
      </c>
      <c r="AJ14">
        <v>0.46</v>
      </c>
      <c r="AK14">
        <v>0.36</v>
      </c>
      <c r="AL14">
        <v>0.43</v>
      </c>
      <c r="AM14">
        <v>0</v>
      </c>
      <c r="AN14">
        <v>0</v>
      </c>
      <c r="AO14">
        <v>2.88</v>
      </c>
      <c r="AP14">
        <v>0</v>
      </c>
      <c r="AQ14">
        <v>1.44</v>
      </c>
      <c r="AR14">
        <v>0.25</v>
      </c>
      <c r="AS14">
        <v>4.57</v>
      </c>
      <c r="AT14">
        <v>2.09</v>
      </c>
      <c r="AU14">
        <v>0</v>
      </c>
      <c r="AV14">
        <v>1.61</v>
      </c>
      <c r="AW14">
        <v>5.16</v>
      </c>
      <c r="AX14">
        <v>0</v>
      </c>
      <c r="AY14">
        <v>30</v>
      </c>
      <c r="AZ14">
        <v>35</v>
      </c>
      <c r="BA14">
        <v>15</v>
      </c>
      <c r="BB14">
        <v>45</v>
      </c>
      <c r="BC14">
        <v>0</v>
      </c>
      <c r="BD14">
        <v>108.12</v>
      </c>
      <c r="BE14">
        <v>115.16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28.669999999999998</v>
      </c>
      <c r="I15" s="88">
        <v>0.7</v>
      </c>
      <c r="J15" s="88">
        <v>1.7999999999999998</v>
      </c>
      <c r="K15" s="88">
        <v>0</v>
      </c>
      <c r="L15" s="88">
        <v>0</v>
      </c>
      <c r="M15" s="116">
        <v>0</v>
      </c>
      <c r="N15" s="115">
        <v>153.12</v>
      </c>
      <c r="O15" s="88">
        <v>208.59</v>
      </c>
      <c r="P15" s="88">
        <v>0</v>
      </c>
      <c r="Q15" s="88">
        <v>0</v>
      </c>
      <c r="R15" s="88">
        <v>0</v>
      </c>
      <c r="S15" s="116">
        <v>0</v>
      </c>
      <c r="W15">
        <v>0.44</v>
      </c>
      <c r="X15">
        <v>0.77</v>
      </c>
      <c r="Y15">
        <v>0.28999999999999998</v>
      </c>
      <c r="Z15">
        <v>0.35</v>
      </c>
      <c r="AA15">
        <v>0.46</v>
      </c>
      <c r="AB15">
        <v>0.92</v>
      </c>
      <c r="AC15">
        <v>0.38</v>
      </c>
      <c r="AD15">
        <v>0.41</v>
      </c>
      <c r="AE15">
        <v>0</v>
      </c>
      <c r="AF15">
        <v>20.16</v>
      </c>
      <c r="AG15">
        <v>0</v>
      </c>
      <c r="AH15">
        <v>0.43</v>
      </c>
      <c r="AI15">
        <v>0.74</v>
      </c>
      <c r="AJ15">
        <v>0.46</v>
      </c>
      <c r="AK15">
        <v>0.36</v>
      </c>
      <c r="AL15">
        <v>0.43</v>
      </c>
      <c r="AM15">
        <v>0</v>
      </c>
      <c r="AN15">
        <v>0</v>
      </c>
      <c r="AO15">
        <v>2.88</v>
      </c>
      <c r="AP15">
        <v>0</v>
      </c>
      <c r="AQ15">
        <v>1.44</v>
      </c>
      <c r="AR15">
        <v>0.25</v>
      </c>
      <c r="AS15">
        <v>4.57</v>
      </c>
      <c r="AT15">
        <v>2.09</v>
      </c>
      <c r="AU15">
        <v>0</v>
      </c>
      <c r="AV15">
        <v>1.61</v>
      </c>
      <c r="AW15">
        <v>5.16</v>
      </c>
      <c r="AX15">
        <v>0</v>
      </c>
      <c r="AY15">
        <v>30</v>
      </c>
      <c r="AZ15">
        <v>35</v>
      </c>
      <c r="BA15">
        <v>15</v>
      </c>
      <c r="BB15">
        <v>45</v>
      </c>
      <c r="BC15">
        <v>0</v>
      </c>
      <c r="BD15">
        <v>108.12</v>
      </c>
      <c r="BE15">
        <v>115.16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28.669999999999998</v>
      </c>
      <c r="I16" s="88">
        <v>0.7</v>
      </c>
      <c r="J16" s="88">
        <v>1.7999999999999998</v>
      </c>
      <c r="K16" s="88">
        <v>0</v>
      </c>
      <c r="L16" s="88">
        <v>0</v>
      </c>
      <c r="M16" s="116">
        <v>0</v>
      </c>
      <c r="N16" s="115">
        <v>153.12</v>
      </c>
      <c r="O16" s="88">
        <v>208.59</v>
      </c>
      <c r="P16" s="88">
        <v>0</v>
      </c>
      <c r="Q16" s="88">
        <v>0</v>
      </c>
      <c r="R16" s="88">
        <v>0</v>
      </c>
      <c r="S16" s="116">
        <v>0</v>
      </c>
      <c r="W16">
        <v>0.44</v>
      </c>
      <c r="X16">
        <v>0.77</v>
      </c>
      <c r="Y16">
        <v>0.28999999999999998</v>
      </c>
      <c r="Z16">
        <v>0.35</v>
      </c>
      <c r="AA16">
        <v>0.46</v>
      </c>
      <c r="AB16">
        <v>0.92</v>
      </c>
      <c r="AC16">
        <v>0.38</v>
      </c>
      <c r="AD16">
        <v>0.41</v>
      </c>
      <c r="AE16">
        <v>0</v>
      </c>
      <c r="AF16">
        <v>20.16</v>
      </c>
      <c r="AG16">
        <v>0</v>
      </c>
      <c r="AH16">
        <v>0.43</v>
      </c>
      <c r="AI16">
        <v>0.74</v>
      </c>
      <c r="AJ16">
        <v>0.46</v>
      </c>
      <c r="AK16">
        <v>0.36</v>
      </c>
      <c r="AL16">
        <v>0.43</v>
      </c>
      <c r="AM16">
        <v>0</v>
      </c>
      <c r="AN16">
        <v>0</v>
      </c>
      <c r="AO16">
        <v>2.88</v>
      </c>
      <c r="AP16">
        <v>0</v>
      </c>
      <c r="AQ16">
        <v>1.44</v>
      </c>
      <c r="AR16">
        <v>0.25</v>
      </c>
      <c r="AS16">
        <v>4.57</v>
      </c>
      <c r="AT16">
        <v>2.09</v>
      </c>
      <c r="AU16">
        <v>0</v>
      </c>
      <c r="AV16">
        <v>1.61</v>
      </c>
      <c r="AW16">
        <v>5.16</v>
      </c>
      <c r="AX16">
        <v>0</v>
      </c>
      <c r="AY16">
        <v>30</v>
      </c>
      <c r="AZ16">
        <v>35</v>
      </c>
      <c r="BA16">
        <v>15</v>
      </c>
      <c r="BB16">
        <v>45</v>
      </c>
      <c r="BC16">
        <v>0</v>
      </c>
      <c r="BD16">
        <v>108.12</v>
      </c>
      <c r="BE16">
        <v>115.16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28.669999999999998</v>
      </c>
      <c r="I17" s="88">
        <v>0.7</v>
      </c>
      <c r="J17" s="88">
        <v>1.7999999999999998</v>
      </c>
      <c r="K17" s="88">
        <v>0</v>
      </c>
      <c r="L17" s="88">
        <v>0</v>
      </c>
      <c r="M17" s="116">
        <v>0</v>
      </c>
      <c r="N17" s="115">
        <v>153.12</v>
      </c>
      <c r="O17" s="88">
        <v>208.59</v>
      </c>
      <c r="P17" s="88">
        <v>0</v>
      </c>
      <c r="Q17" s="88">
        <v>0</v>
      </c>
      <c r="R17" s="88">
        <v>0</v>
      </c>
      <c r="S17" s="116">
        <v>0</v>
      </c>
      <c r="W17">
        <v>0.44</v>
      </c>
      <c r="X17">
        <v>0.77</v>
      </c>
      <c r="Y17">
        <v>0.28999999999999998</v>
      </c>
      <c r="Z17">
        <v>0.35</v>
      </c>
      <c r="AA17">
        <v>0.46</v>
      </c>
      <c r="AB17">
        <v>0.92</v>
      </c>
      <c r="AC17">
        <v>0.38</v>
      </c>
      <c r="AD17">
        <v>0.41</v>
      </c>
      <c r="AE17">
        <v>0</v>
      </c>
      <c r="AF17">
        <v>20.16</v>
      </c>
      <c r="AG17">
        <v>0</v>
      </c>
      <c r="AH17">
        <v>0.43</v>
      </c>
      <c r="AI17">
        <v>0.74</v>
      </c>
      <c r="AJ17">
        <v>0.46</v>
      </c>
      <c r="AK17">
        <v>0.36</v>
      </c>
      <c r="AL17">
        <v>0.43</v>
      </c>
      <c r="AM17">
        <v>0</v>
      </c>
      <c r="AN17">
        <v>0</v>
      </c>
      <c r="AO17">
        <v>2.88</v>
      </c>
      <c r="AP17">
        <v>0</v>
      </c>
      <c r="AQ17">
        <v>1.44</v>
      </c>
      <c r="AR17">
        <v>0.25</v>
      </c>
      <c r="AS17">
        <v>4.57</v>
      </c>
      <c r="AT17">
        <v>2.09</v>
      </c>
      <c r="AU17">
        <v>0</v>
      </c>
      <c r="AV17">
        <v>1.61</v>
      </c>
      <c r="AW17">
        <v>5.16</v>
      </c>
      <c r="AX17">
        <v>0</v>
      </c>
      <c r="AY17">
        <v>30</v>
      </c>
      <c r="AZ17">
        <v>35</v>
      </c>
      <c r="BA17">
        <v>15</v>
      </c>
      <c r="BB17">
        <v>45</v>
      </c>
      <c r="BC17">
        <v>0</v>
      </c>
      <c r="BD17">
        <v>108.12</v>
      </c>
      <c r="BE17">
        <v>115.16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28.669999999999998</v>
      </c>
      <c r="I18" s="88">
        <v>0.7</v>
      </c>
      <c r="J18" s="88">
        <v>1.7999999999999998</v>
      </c>
      <c r="K18" s="88">
        <v>0</v>
      </c>
      <c r="L18" s="88">
        <v>0</v>
      </c>
      <c r="M18" s="116">
        <v>0</v>
      </c>
      <c r="N18" s="115">
        <v>153.12</v>
      </c>
      <c r="O18" s="88">
        <v>208.59</v>
      </c>
      <c r="P18" s="88">
        <v>0</v>
      </c>
      <c r="Q18" s="88">
        <v>0</v>
      </c>
      <c r="R18" s="88">
        <v>0</v>
      </c>
      <c r="S18" s="116">
        <v>0</v>
      </c>
      <c r="W18">
        <v>0.44</v>
      </c>
      <c r="X18">
        <v>0.77</v>
      </c>
      <c r="Y18">
        <v>0.28999999999999998</v>
      </c>
      <c r="Z18">
        <v>0.35</v>
      </c>
      <c r="AA18">
        <v>0.46</v>
      </c>
      <c r="AB18">
        <v>0.92</v>
      </c>
      <c r="AC18">
        <v>0.38</v>
      </c>
      <c r="AD18">
        <v>0.41</v>
      </c>
      <c r="AE18">
        <v>0</v>
      </c>
      <c r="AF18">
        <v>20.16</v>
      </c>
      <c r="AG18">
        <v>0</v>
      </c>
      <c r="AH18">
        <v>0.43</v>
      </c>
      <c r="AI18">
        <v>0.74</v>
      </c>
      <c r="AJ18">
        <v>0.46</v>
      </c>
      <c r="AK18">
        <v>0.36</v>
      </c>
      <c r="AL18">
        <v>0.43</v>
      </c>
      <c r="AM18">
        <v>0</v>
      </c>
      <c r="AN18">
        <v>0</v>
      </c>
      <c r="AO18">
        <v>2.88</v>
      </c>
      <c r="AP18">
        <v>0</v>
      </c>
      <c r="AQ18">
        <v>1.44</v>
      </c>
      <c r="AR18">
        <v>0.25</v>
      </c>
      <c r="AS18">
        <v>4.57</v>
      </c>
      <c r="AT18">
        <v>2.09</v>
      </c>
      <c r="AU18">
        <v>0</v>
      </c>
      <c r="AV18">
        <v>1.61</v>
      </c>
      <c r="AW18">
        <v>5.16</v>
      </c>
      <c r="AX18">
        <v>0</v>
      </c>
      <c r="AY18">
        <v>30</v>
      </c>
      <c r="AZ18">
        <v>35</v>
      </c>
      <c r="BA18">
        <v>15</v>
      </c>
      <c r="BB18">
        <v>45</v>
      </c>
      <c r="BC18">
        <v>0</v>
      </c>
      <c r="BD18">
        <v>108.12</v>
      </c>
      <c r="BE18">
        <v>115.16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28.669999999999998</v>
      </c>
      <c r="I19" s="88">
        <v>0.7</v>
      </c>
      <c r="J19" s="88">
        <v>1.7999999999999998</v>
      </c>
      <c r="K19" s="88">
        <v>0</v>
      </c>
      <c r="L19" s="88">
        <v>0</v>
      </c>
      <c r="M19" s="116">
        <v>0</v>
      </c>
      <c r="N19" s="115">
        <v>153.12</v>
      </c>
      <c r="O19" s="88">
        <v>208.32</v>
      </c>
      <c r="P19" s="88">
        <v>0</v>
      </c>
      <c r="Q19" s="88">
        <v>0</v>
      </c>
      <c r="R19" s="88">
        <v>0</v>
      </c>
      <c r="S19" s="116">
        <v>0</v>
      </c>
      <c r="W19">
        <v>0.44</v>
      </c>
      <c r="X19">
        <v>0.77</v>
      </c>
      <c r="Y19">
        <v>0.28999999999999998</v>
      </c>
      <c r="Z19">
        <v>0.35</v>
      </c>
      <c r="AA19">
        <v>0.46</v>
      </c>
      <c r="AB19">
        <v>0.92</v>
      </c>
      <c r="AC19">
        <v>0.38</v>
      </c>
      <c r="AD19">
        <v>0.41</v>
      </c>
      <c r="AE19">
        <v>0</v>
      </c>
      <c r="AF19">
        <v>20.16</v>
      </c>
      <c r="AG19">
        <v>0</v>
      </c>
      <c r="AH19">
        <v>0.43</v>
      </c>
      <c r="AI19">
        <v>0.74</v>
      </c>
      <c r="AJ19">
        <v>0.46</v>
      </c>
      <c r="AK19">
        <v>0.36</v>
      </c>
      <c r="AL19">
        <v>0.43</v>
      </c>
      <c r="AM19">
        <v>0</v>
      </c>
      <c r="AN19">
        <v>0</v>
      </c>
      <c r="AO19">
        <v>2.88</v>
      </c>
      <c r="AP19">
        <v>0</v>
      </c>
      <c r="AQ19">
        <v>1.44</v>
      </c>
      <c r="AR19">
        <v>0.25</v>
      </c>
      <c r="AS19">
        <v>4.3</v>
      </c>
      <c r="AT19">
        <v>2.09</v>
      </c>
      <c r="AU19">
        <v>0</v>
      </c>
      <c r="AV19">
        <v>1.61</v>
      </c>
      <c r="AW19">
        <v>5.16</v>
      </c>
      <c r="AX19">
        <v>0</v>
      </c>
      <c r="AY19">
        <v>30</v>
      </c>
      <c r="AZ19">
        <v>35</v>
      </c>
      <c r="BA19">
        <v>15</v>
      </c>
      <c r="BB19">
        <v>45</v>
      </c>
      <c r="BC19">
        <v>0</v>
      </c>
      <c r="BD19">
        <v>108.12</v>
      </c>
      <c r="BE19">
        <v>115.16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28.669999999999998</v>
      </c>
      <c r="I20" s="88">
        <v>0.7</v>
      </c>
      <c r="J20" s="88">
        <v>1.7999999999999998</v>
      </c>
      <c r="K20" s="88">
        <v>0</v>
      </c>
      <c r="L20" s="88">
        <v>0</v>
      </c>
      <c r="M20" s="116">
        <v>0</v>
      </c>
      <c r="N20" s="115">
        <v>153.12</v>
      </c>
      <c r="O20" s="88">
        <v>208.32</v>
      </c>
      <c r="P20" s="88">
        <v>0</v>
      </c>
      <c r="Q20" s="88">
        <v>0</v>
      </c>
      <c r="R20" s="88">
        <v>0</v>
      </c>
      <c r="S20" s="116">
        <v>0</v>
      </c>
      <c r="W20">
        <v>0.44</v>
      </c>
      <c r="X20">
        <v>0.77</v>
      </c>
      <c r="Y20">
        <v>0.28999999999999998</v>
      </c>
      <c r="Z20">
        <v>0.35</v>
      </c>
      <c r="AA20">
        <v>0.46</v>
      </c>
      <c r="AB20">
        <v>0.92</v>
      </c>
      <c r="AC20">
        <v>0.38</v>
      </c>
      <c r="AD20">
        <v>0.41</v>
      </c>
      <c r="AE20">
        <v>0</v>
      </c>
      <c r="AF20">
        <v>20.16</v>
      </c>
      <c r="AG20">
        <v>0</v>
      </c>
      <c r="AH20">
        <v>0.43</v>
      </c>
      <c r="AI20">
        <v>0.74</v>
      </c>
      <c r="AJ20">
        <v>0.46</v>
      </c>
      <c r="AK20">
        <v>0.36</v>
      </c>
      <c r="AL20">
        <v>0.43</v>
      </c>
      <c r="AM20">
        <v>0</v>
      </c>
      <c r="AN20">
        <v>0</v>
      </c>
      <c r="AO20">
        <v>2.88</v>
      </c>
      <c r="AP20">
        <v>0</v>
      </c>
      <c r="AQ20">
        <v>1.44</v>
      </c>
      <c r="AR20">
        <v>0.25</v>
      </c>
      <c r="AS20">
        <v>4.3</v>
      </c>
      <c r="AT20">
        <v>2.09</v>
      </c>
      <c r="AU20">
        <v>0</v>
      </c>
      <c r="AV20">
        <v>1.61</v>
      </c>
      <c r="AW20">
        <v>5.16</v>
      </c>
      <c r="AX20">
        <v>0</v>
      </c>
      <c r="AY20">
        <v>30</v>
      </c>
      <c r="AZ20">
        <v>35</v>
      </c>
      <c r="BA20">
        <v>15</v>
      </c>
      <c r="BB20">
        <v>45</v>
      </c>
      <c r="BC20">
        <v>0</v>
      </c>
      <c r="BD20">
        <v>108.12</v>
      </c>
      <c r="BE20">
        <v>115.16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28.669999999999998</v>
      </c>
      <c r="I21" s="88">
        <v>0.7</v>
      </c>
      <c r="J21" s="88">
        <v>1.7999999999999998</v>
      </c>
      <c r="K21" s="88">
        <v>0</v>
      </c>
      <c r="L21" s="88">
        <v>0</v>
      </c>
      <c r="M21" s="116">
        <v>0</v>
      </c>
      <c r="N21" s="115">
        <v>153.12</v>
      </c>
      <c r="O21" s="88">
        <v>208.32</v>
      </c>
      <c r="P21" s="88">
        <v>0</v>
      </c>
      <c r="Q21" s="88">
        <v>0</v>
      </c>
      <c r="R21" s="88">
        <v>0</v>
      </c>
      <c r="S21" s="116">
        <v>0</v>
      </c>
      <c r="W21">
        <v>0.44</v>
      </c>
      <c r="X21">
        <v>0.77</v>
      </c>
      <c r="Y21">
        <v>0.28999999999999998</v>
      </c>
      <c r="Z21">
        <v>0.35</v>
      </c>
      <c r="AA21">
        <v>0.46</v>
      </c>
      <c r="AB21">
        <v>0.92</v>
      </c>
      <c r="AC21">
        <v>0.38</v>
      </c>
      <c r="AD21">
        <v>0.41</v>
      </c>
      <c r="AE21">
        <v>0</v>
      </c>
      <c r="AF21">
        <v>20.16</v>
      </c>
      <c r="AG21">
        <v>0</v>
      </c>
      <c r="AH21">
        <v>0.43</v>
      </c>
      <c r="AI21">
        <v>0.74</v>
      </c>
      <c r="AJ21">
        <v>0.46</v>
      </c>
      <c r="AK21">
        <v>0.36</v>
      </c>
      <c r="AL21">
        <v>0.43</v>
      </c>
      <c r="AM21">
        <v>0</v>
      </c>
      <c r="AN21">
        <v>0</v>
      </c>
      <c r="AO21">
        <v>2.88</v>
      </c>
      <c r="AP21">
        <v>0</v>
      </c>
      <c r="AQ21">
        <v>1.44</v>
      </c>
      <c r="AR21">
        <v>0.25</v>
      </c>
      <c r="AS21">
        <v>4.3</v>
      </c>
      <c r="AT21">
        <v>2.09</v>
      </c>
      <c r="AU21">
        <v>0</v>
      </c>
      <c r="AV21">
        <v>1.61</v>
      </c>
      <c r="AW21">
        <v>5.16</v>
      </c>
      <c r="AX21">
        <v>0</v>
      </c>
      <c r="AY21">
        <v>30</v>
      </c>
      <c r="AZ21">
        <v>35</v>
      </c>
      <c r="BA21">
        <v>15</v>
      </c>
      <c r="BB21">
        <v>45</v>
      </c>
      <c r="BC21">
        <v>0</v>
      </c>
      <c r="BD21">
        <v>108.12</v>
      </c>
      <c r="BE21">
        <v>115.16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28.669999999999998</v>
      </c>
      <c r="I22" s="88">
        <v>0.7</v>
      </c>
      <c r="J22" s="88">
        <v>1.7999999999999998</v>
      </c>
      <c r="K22" s="88">
        <v>0</v>
      </c>
      <c r="L22" s="88">
        <v>0</v>
      </c>
      <c r="M22" s="116">
        <v>0</v>
      </c>
      <c r="N22" s="115">
        <v>153.12</v>
      </c>
      <c r="O22" s="88">
        <v>208.32</v>
      </c>
      <c r="P22" s="88">
        <v>0</v>
      </c>
      <c r="Q22" s="88">
        <v>0</v>
      </c>
      <c r="R22" s="88">
        <v>0</v>
      </c>
      <c r="S22" s="116">
        <v>0</v>
      </c>
      <c r="W22">
        <v>0.44</v>
      </c>
      <c r="X22">
        <v>0.77</v>
      </c>
      <c r="Y22">
        <v>0.28999999999999998</v>
      </c>
      <c r="Z22">
        <v>0.35</v>
      </c>
      <c r="AA22">
        <v>0.46</v>
      </c>
      <c r="AB22">
        <v>0.92</v>
      </c>
      <c r="AC22">
        <v>0.38</v>
      </c>
      <c r="AD22">
        <v>0.41</v>
      </c>
      <c r="AE22">
        <v>0</v>
      </c>
      <c r="AF22">
        <v>20.16</v>
      </c>
      <c r="AG22">
        <v>0</v>
      </c>
      <c r="AH22">
        <v>0.43</v>
      </c>
      <c r="AI22">
        <v>0.74</v>
      </c>
      <c r="AJ22">
        <v>0.46</v>
      </c>
      <c r="AK22">
        <v>0.36</v>
      </c>
      <c r="AL22">
        <v>0.43</v>
      </c>
      <c r="AM22">
        <v>0</v>
      </c>
      <c r="AN22">
        <v>0</v>
      </c>
      <c r="AO22">
        <v>2.88</v>
      </c>
      <c r="AP22">
        <v>0</v>
      </c>
      <c r="AQ22">
        <v>1.44</v>
      </c>
      <c r="AR22">
        <v>0.25</v>
      </c>
      <c r="AS22">
        <v>4.3</v>
      </c>
      <c r="AT22">
        <v>2.09</v>
      </c>
      <c r="AU22">
        <v>0</v>
      </c>
      <c r="AV22">
        <v>1.61</v>
      </c>
      <c r="AW22">
        <v>5.16</v>
      </c>
      <c r="AX22">
        <v>0</v>
      </c>
      <c r="AY22">
        <v>30</v>
      </c>
      <c r="AZ22">
        <v>35</v>
      </c>
      <c r="BA22">
        <v>15</v>
      </c>
      <c r="BB22">
        <v>45</v>
      </c>
      <c r="BC22">
        <v>0</v>
      </c>
      <c r="BD22">
        <v>108.12</v>
      </c>
      <c r="BE22">
        <v>115.16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28.669999999999998</v>
      </c>
      <c r="I23" s="88">
        <v>0.7</v>
      </c>
      <c r="J23" s="88">
        <v>1.7999999999999998</v>
      </c>
      <c r="K23" s="88">
        <v>0</v>
      </c>
      <c r="L23" s="88">
        <v>0</v>
      </c>
      <c r="M23" s="116">
        <v>0</v>
      </c>
      <c r="N23" s="115">
        <v>153.12</v>
      </c>
      <c r="O23" s="88">
        <v>208.32</v>
      </c>
      <c r="P23" s="88">
        <v>0</v>
      </c>
      <c r="Q23" s="88">
        <v>0</v>
      </c>
      <c r="R23" s="88">
        <v>0</v>
      </c>
      <c r="S23" s="116">
        <v>0</v>
      </c>
      <c r="W23">
        <v>0.44</v>
      </c>
      <c r="X23">
        <v>0.77</v>
      </c>
      <c r="Y23">
        <v>0.28999999999999998</v>
      </c>
      <c r="Z23">
        <v>0.35</v>
      </c>
      <c r="AA23">
        <v>0.46</v>
      </c>
      <c r="AB23">
        <v>0.92</v>
      </c>
      <c r="AC23">
        <v>0.38</v>
      </c>
      <c r="AD23">
        <v>0.41</v>
      </c>
      <c r="AE23">
        <v>0</v>
      </c>
      <c r="AF23">
        <v>20.16</v>
      </c>
      <c r="AG23">
        <v>0</v>
      </c>
      <c r="AH23">
        <v>0.43</v>
      </c>
      <c r="AI23">
        <v>0.74</v>
      </c>
      <c r="AJ23">
        <v>0.46</v>
      </c>
      <c r="AK23">
        <v>0.36</v>
      </c>
      <c r="AL23">
        <v>0.43</v>
      </c>
      <c r="AM23">
        <v>0</v>
      </c>
      <c r="AN23">
        <v>0</v>
      </c>
      <c r="AO23">
        <v>2.88</v>
      </c>
      <c r="AP23">
        <v>0</v>
      </c>
      <c r="AQ23">
        <v>1.44</v>
      </c>
      <c r="AR23">
        <v>0.25</v>
      </c>
      <c r="AS23">
        <v>4.3</v>
      </c>
      <c r="AT23">
        <v>2.09</v>
      </c>
      <c r="AU23">
        <v>0</v>
      </c>
      <c r="AV23">
        <v>1.61</v>
      </c>
      <c r="AW23">
        <v>5.16</v>
      </c>
      <c r="AX23">
        <v>0</v>
      </c>
      <c r="AY23">
        <v>30</v>
      </c>
      <c r="AZ23">
        <v>35</v>
      </c>
      <c r="BA23">
        <v>15</v>
      </c>
      <c r="BB23">
        <v>45</v>
      </c>
      <c r="BC23">
        <v>0</v>
      </c>
      <c r="BD23">
        <v>108.12</v>
      </c>
      <c r="BE23">
        <v>115.16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28.669999999999998</v>
      </c>
      <c r="I24" s="88">
        <v>0.7</v>
      </c>
      <c r="J24" s="88">
        <v>1.7999999999999998</v>
      </c>
      <c r="K24" s="88">
        <v>0</v>
      </c>
      <c r="L24" s="88">
        <v>0</v>
      </c>
      <c r="M24" s="116">
        <v>0</v>
      </c>
      <c r="N24" s="115">
        <v>153.12</v>
      </c>
      <c r="O24" s="88">
        <v>208.32</v>
      </c>
      <c r="P24" s="88">
        <v>0</v>
      </c>
      <c r="Q24" s="88">
        <v>0</v>
      </c>
      <c r="R24" s="88">
        <v>0</v>
      </c>
      <c r="S24" s="116">
        <v>0</v>
      </c>
      <c r="W24">
        <v>0.44</v>
      </c>
      <c r="X24">
        <v>0.77</v>
      </c>
      <c r="Y24">
        <v>0.28999999999999998</v>
      </c>
      <c r="Z24">
        <v>0.35</v>
      </c>
      <c r="AA24">
        <v>0.46</v>
      </c>
      <c r="AB24">
        <v>0.92</v>
      </c>
      <c r="AC24">
        <v>0.38</v>
      </c>
      <c r="AD24">
        <v>0.41</v>
      </c>
      <c r="AE24">
        <v>0</v>
      </c>
      <c r="AF24">
        <v>20.16</v>
      </c>
      <c r="AG24">
        <v>0</v>
      </c>
      <c r="AH24">
        <v>0.43</v>
      </c>
      <c r="AI24">
        <v>0.74</v>
      </c>
      <c r="AJ24">
        <v>0.46</v>
      </c>
      <c r="AK24">
        <v>0.36</v>
      </c>
      <c r="AL24">
        <v>0.43</v>
      </c>
      <c r="AM24">
        <v>0</v>
      </c>
      <c r="AN24">
        <v>0</v>
      </c>
      <c r="AO24">
        <v>2.88</v>
      </c>
      <c r="AP24">
        <v>0</v>
      </c>
      <c r="AQ24">
        <v>1.44</v>
      </c>
      <c r="AR24">
        <v>0.25</v>
      </c>
      <c r="AS24">
        <v>4.3</v>
      </c>
      <c r="AT24">
        <v>2.09</v>
      </c>
      <c r="AU24">
        <v>0</v>
      </c>
      <c r="AV24">
        <v>1.61</v>
      </c>
      <c r="AW24">
        <v>5.16</v>
      </c>
      <c r="AX24">
        <v>0</v>
      </c>
      <c r="AY24">
        <v>30</v>
      </c>
      <c r="AZ24">
        <v>35</v>
      </c>
      <c r="BA24">
        <v>15</v>
      </c>
      <c r="BB24">
        <v>45</v>
      </c>
      <c r="BC24">
        <v>0</v>
      </c>
      <c r="BD24">
        <v>108.12</v>
      </c>
      <c r="BE24">
        <v>115.16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28.669999999999998</v>
      </c>
      <c r="I25" s="88">
        <v>0.7</v>
      </c>
      <c r="J25" s="88">
        <v>1.7999999999999998</v>
      </c>
      <c r="K25" s="88">
        <v>0</v>
      </c>
      <c r="L25" s="88">
        <v>0</v>
      </c>
      <c r="M25" s="116">
        <v>0</v>
      </c>
      <c r="N25" s="115">
        <v>153.12</v>
      </c>
      <c r="O25" s="88">
        <v>208.32</v>
      </c>
      <c r="P25" s="88">
        <v>0</v>
      </c>
      <c r="Q25" s="88">
        <v>0</v>
      </c>
      <c r="R25" s="88">
        <v>0</v>
      </c>
      <c r="S25" s="116">
        <v>0</v>
      </c>
      <c r="W25">
        <v>0.44</v>
      </c>
      <c r="X25">
        <v>0.77</v>
      </c>
      <c r="Y25">
        <v>0.28999999999999998</v>
      </c>
      <c r="Z25">
        <v>0.35</v>
      </c>
      <c r="AA25">
        <v>0.46</v>
      </c>
      <c r="AB25">
        <v>0.92</v>
      </c>
      <c r="AC25">
        <v>0.38</v>
      </c>
      <c r="AD25">
        <v>0.41</v>
      </c>
      <c r="AE25">
        <v>0</v>
      </c>
      <c r="AF25">
        <v>20.16</v>
      </c>
      <c r="AG25">
        <v>0</v>
      </c>
      <c r="AH25">
        <v>0.43</v>
      </c>
      <c r="AI25">
        <v>0.74</v>
      </c>
      <c r="AJ25">
        <v>0.46</v>
      </c>
      <c r="AK25">
        <v>0.36</v>
      </c>
      <c r="AL25">
        <v>0.43</v>
      </c>
      <c r="AM25">
        <v>0</v>
      </c>
      <c r="AN25">
        <v>0</v>
      </c>
      <c r="AO25">
        <v>2.88</v>
      </c>
      <c r="AP25">
        <v>0</v>
      </c>
      <c r="AQ25">
        <v>1.44</v>
      </c>
      <c r="AR25">
        <v>0.25</v>
      </c>
      <c r="AS25">
        <v>4.3</v>
      </c>
      <c r="AT25">
        <v>2.09</v>
      </c>
      <c r="AU25">
        <v>0</v>
      </c>
      <c r="AV25">
        <v>1.61</v>
      </c>
      <c r="AW25">
        <v>5.16</v>
      </c>
      <c r="AX25">
        <v>0</v>
      </c>
      <c r="AY25">
        <v>30</v>
      </c>
      <c r="AZ25">
        <v>35</v>
      </c>
      <c r="BA25">
        <v>15</v>
      </c>
      <c r="BB25">
        <v>45</v>
      </c>
      <c r="BC25">
        <v>0</v>
      </c>
      <c r="BD25">
        <v>108.12</v>
      </c>
      <c r="BE25">
        <v>115.16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28.669999999999998</v>
      </c>
      <c r="I26" s="88">
        <v>0.7</v>
      </c>
      <c r="J26" s="88">
        <v>1.7999999999999998</v>
      </c>
      <c r="K26" s="88">
        <v>0</v>
      </c>
      <c r="L26" s="88">
        <v>0</v>
      </c>
      <c r="M26" s="116">
        <v>0</v>
      </c>
      <c r="N26" s="115">
        <v>153.12</v>
      </c>
      <c r="O26" s="88">
        <v>208.32</v>
      </c>
      <c r="P26" s="88">
        <v>0</v>
      </c>
      <c r="Q26" s="88">
        <v>0</v>
      </c>
      <c r="R26" s="88">
        <v>0</v>
      </c>
      <c r="S26" s="116">
        <v>0</v>
      </c>
      <c r="W26">
        <v>0.44</v>
      </c>
      <c r="X26">
        <v>0.77</v>
      </c>
      <c r="Y26">
        <v>0.28999999999999998</v>
      </c>
      <c r="Z26">
        <v>0.35</v>
      </c>
      <c r="AA26">
        <v>0.46</v>
      </c>
      <c r="AB26">
        <v>0.92</v>
      </c>
      <c r="AC26">
        <v>0.38</v>
      </c>
      <c r="AD26">
        <v>0.41</v>
      </c>
      <c r="AE26">
        <v>0</v>
      </c>
      <c r="AF26">
        <v>20.16</v>
      </c>
      <c r="AG26">
        <v>0</v>
      </c>
      <c r="AH26">
        <v>0.43</v>
      </c>
      <c r="AI26">
        <v>0.74</v>
      </c>
      <c r="AJ26">
        <v>0.46</v>
      </c>
      <c r="AK26">
        <v>0.36</v>
      </c>
      <c r="AL26">
        <v>0.43</v>
      </c>
      <c r="AM26">
        <v>0</v>
      </c>
      <c r="AN26">
        <v>0</v>
      </c>
      <c r="AO26">
        <v>2.88</v>
      </c>
      <c r="AP26">
        <v>0</v>
      </c>
      <c r="AQ26">
        <v>1.44</v>
      </c>
      <c r="AR26">
        <v>0.25</v>
      </c>
      <c r="AS26">
        <v>4.3</v>
      </c>
      <c r="AT26">
        <v>2.09</v>
      </c>
      <c r="AU26">
        <v>0</v>
      </c>
      <c r="AV26">
        <v>1.61</v>
      </c>
      <c r="AW26">
        <v>5.16</v>
      </c>
      <c r="AX26">
        <v>0</v>
      </c>
      <c r="AY26">
        <v>30</v>
      </c>
      <c r="AZ26">
        <v>35</v>
      </c>
      <c r="BA26">
        <v>15</v>
      </c>
      <c r="BB26">
        <v>45</v>
      </c>
      <c r="BC26">
        <v>0</v>
      </c>
      <c r="BD26">
        <v>108.12</v>
      </c>
      <c r="BE26">
        <v>115.16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28.669999999999998</v>
      </c>
      <c r="I27" s="88">
        <v>0.7</v>
      </c>
      <c r="J27" s="88">
        <v>1.7999999999999998</v>
      </c>
      <c r="K27" s="88">
        <v>0</v>
      </c>
      <c r="L27" s="88">
        <v>0</v>
      </c>
      <c r="M27" s="116">
        <v>0</v>
      </c>
      <c r="N27" s="115">
        <v>443.41</v>
      </c>
      <c r="O27" s="88">
        <v>208.81</v>
      </c>
      <c r="P27" s="88">
        <v>0</v>
      </c>
      <c r="Q27" s="88">
        <v>0</v>
      </c>
      <c r="R27" s="88">
        <v>0</v>
      </c>
      <c r="S27" s="116">
        <v>0</v>
      </c>
      <c r="W27">
        <v>0.46</v>
      </c>
      <c r="X27">
        <v>0.77</v>
      </c>
      <c r="Y27">
        <v>0.28999999999999998</v>
      </c>
      <c r="Z27">
        <v>0.35</v>
      </c>
      <c r="AA27">
        <v>0.46</v>
      </c>
      <c r="AB27">
        <v>0.92</v>
      </c>
      <c r="AC27">
        <v>0.38</v>
      </c>
      <c r="AD27">
        <v>0.41</v>
      </c>
      <c r="AE27">
        <v>0</v>
      </c>
      <c r="AF27">
        <v>20.16</v>
      </c>
      <c r="AG27">
        <v>0</v>
      </c>
      <c r="AH27">
        <v>0.43</v>
      </c>
      <c r="AI27">
        <v>0.74</v>
      </c>
      <c r="AJ27">
        <v>0.46</v>
      </c>
      <c r="AK27">
        <v>0.36</v>
      </c>
      <c r="AL27">
        <v>0.43</v>
      </c>
      <c r="AM27">
        <v>0</v>
      </c>
      <c r="AN27">
        <v>0</v>
      </c>
      <c r="AO27">
        <v>2.88</v>
      </c>
      <c r="AP27">
        <v>0</v>
      </c>
      <c r="AQ27">
        <v>1.44</v>
      </c>
      <c r="AR27">
        <v>0.23</v>
      </c>
      <c r="AS27">
        <v>4.57</v>
      </c>
      <c r="AT27">
        <v>2.09</v>
      </c>
      <c r="AU27">
        <v>248.71</v>
      </c>
      <c r="AV27">
        <v>1.83</v>
      </c>
      <c r="AW27">
        <v>5.16</v>
      </c>
      <c r="AX27">
        <v>41.58</v>
      </c>
      <c r="AY27">
        <v>30</v>
      </c>
      <c r="AZ27">
        <v>35</v>
      </c>
      <c r="BA27">
        <v>15</v>
      </c>
      <c r="BB27">
        <v>45</v>
      </c>
      <c r="BC27">
        <v>0</v>
      </c>
      <c r="BD27">
        <v>108.12</v>
      </c>
      <c r="BE27">
        <v>115.16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28.669999999999998</v>
      </c>
      <c r="I28" s="88">
        <v>0.7</v>
      </c>
      <c r="J28" s="88">
        <v>1.7999999999999998</v>
      </c>
      <c r="K28" s="88">
        <v>0</v>
      </c>
      <c r="L28" s="88">
        <v>0</v>
      </c>
      <c r="M28" s="116">
        <v>0</v>
      </c>
      <c r="N28" s="115">
        <v>443.41</v>
      </c>
      <c r="O28" s="88">
        <v>208.81</v>
      </c>
      <c r="P28" s="88">
        <v>0</v>
      </c>
      <c r="Q28" s="88">
        <v>0</v>
      </c>
      <c r="R28" s="88">
        <v>0</v>
      </c>
      <c r="S28" s="116">
        <v>0</v>
      </c>
      <c r="W28">
        <v>0.46</v>
      </c>
      <c r="X28">
        <v>0.77</v>
      </c>
      <c r="Y28">
        <v>0.28999999999999998</v>
      </c>
      <c r="Z28">
        <v>0.35</v>
      </c>
      <c r="AA28">
        <v>0.46</v>
      </c>
      <c r="AB28">
        <v>0.92</v>
      </c>
      <c r="AC28">
        <v>0.38</v>
      </c>
      <c r="AD28">
        <v>0.41</v>
      </c>
      <c r="AE28">
        <v>0</v>
      </c>
      <c r="AF28">
        <v>20.16</v>
      </c>
      <c r="AG28">
        <v>0</v>
      </c>
      <c r="AH28">
        <v>0.43</v>
      </c>
      <c r="AI28">
        <v>0.74</v>
      </c>
      <c r="AJ28">
        <v>0.46</v>
      </c>
      <c r="AK28">
        <v>0.36</v>
      </c>
      <c r="AL28">
        <v>0.43</v>
      </c>
      <c r="AM28">
        <v>0</v>
      </c>
      <c r="AN28">
        <v>0</v>
      </c>
      <c r="AO28">
        <v>2.88</v>
      </c>
      <c r="AP28">
        <v>0</v>
      </c>
      <c r="AQ28">
        <v>1.44</v>
      </c>
      <c r="AR28">
        <v>0.23</v>
      </c>
      <c r="AS28">
        <v>4.57</v>
      </c>
      <c r="AT28">
        <v>2.09</v>
      </c>
      <c r="AU28">
        <v>248.71</v>
      </c>
      <c r="AV28">
        <v>1.83</v>
      </c>
      <c r="AW28">
        <v>5.16</v>
      </c>
      <c r="AX28">
        <v>41.58</v>
      </c>
      <c r="AY28">
        <v>30</v>
      </c>
      <c r="AZ28">
        <v>35</v>
      </c>
      <c r="BA28">
        <v>15</v>
      </c>
      <c r="BB28">
        <v>45</v>
      </c>
      <c r="BC28">
        <v>0</v>
      </c>
      <c r="BD28">
        <v>108.12</v>
      </c>
      <c r="BE28">
        <v>115.16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28.669999999999998</v>
      </c>
      <c r="I29" s="88">
        <v>0.7</v>
      </c>
      <c r="J29" s="88">
        <v>1.7999999999999998</v>
      </c>
      <c r="K29" s="88">
        <v>0</v>
      </c>
      <c r="L29" s="88">
        <v>0</v>
      </c>
      <c r="M29" s="116">
        <v>0</v>
      </c>
      <c r="N29" s="115">
        <v>443.41</v>
      </c>
      <c r="O29" s="88">
        <v>208.81</v>
      </c>
      <c r="P29" s="88">
        <v>0</v>
      </c>
      <c r="Q29" s="88">
        <v>0</v>
      </c>
      <c r="R29" s="88">
        <v>0</v>
      </c>
      <c r="S29" s="116">
        <v>0</v>
      </c>
      <c r="W29">
        <v>0.46</v>
      </c>
      <c r="X29">
        <v>0.77</v>
      </c>
      <c r="Y29">
        <v>0.28999999999999998</v>
      </c>
      <c r="Z29">
        <v>0.35</v>
      </c>
      <c r="AA29">
        <v>0.46</v>
      </c>
      <c r="AB29">
        <v>0.92</v>
      </c>
      <c r="AC29">
        <v>0.38</v>
      </c>
      <c r="AD29">
        <v>0.41</v>
      </c>
      <c r="AE29">
        <v>0</v>
      </c>
      <c r="AF29">
        <v>20.16</v>
      </c>
      <c r="AG29">
        <v>0</v>
      </c>
      <c r="AH29">
        <v>0.43</v>
      </c>
      <c r="AI29">
        <v>0.74</v>
      </c>
      <c r="AJ29">
        <v>0.46</v>
      </c>
      <c r="AK29">
        <v>0.36</v>
      </c>
      <c r="AL29">
        <v>0.43</v>
      </c>
      <c r="AM29">
        <v>0</v>
      </c>
      <c r="AN29">
        <v>0</v>
      </c>
      <c r="AO29">
        <v>2.88</v>
      </c>
      <c r="AP29">
        <v>0</v>
      </c>
      <c r="AQ29">
        <v>1.44</v>
      </c>
      <c r="AR29">
        <v>0.23</v>
      </c>
      <c r="AS29">
        <v>4.57</v>
      </c>
      <c r="AT29">
        <v>2.09</v>
      </c>
      <c r="AU29">
        <v>248.71</v>
      </c>
      <c r="AV29">
        <v>1.83</v>
      </c>
      <c r="AW29">
        <v>5.16</v>
      </c>
      <c r="AX29">
        <v>41.58</v>
      </c>
      <c r="AY29">
        <v>30</v>
      </c>
      <c r="AZ29">
        <v>35</v>
      </c>
      <c r="BA29">
        <v>15</v>
      </c>
      <c r="BB29">
        <v>45</v>
      </c>
      <c r="BC29">
        <v>0</v>
      </c>
      <c r="BD29">
        <v>108.12</v>
      </c>
      <c r="BE29">
        <v>115.16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56.510000000000005</v>
      </c>
      <c r="I30" s="88">
        <v>0.7</v>
      </c>
      <c r="J30" s="88">
        <v>1.7999999999999998</v>
      </c>
      <c r="K30" s="88">
        <v>0</v>
      </c>
      <c r="L30" s="88">
        <v>0</v>
      </c>
      <c r="M30" s="116">
        <v>0</v>
      </c>
      <c r="N30" s="115">
        <v>443.41</v>
      </c>
      <c r="O30" s="88">
        <v>208.81</v>
      </c>
      <c r="P30" s="88">
        <v>0</v>
      </c>
      <c r="Q30" s="88">
        <v>0</v>
      </c>
      <c r="R30" s="88">
        <v>0</v>
      </c>
      <c r="S30" s="116">
        <v>0</v>
      </c>
      <c r="W30">
        <v>0.46</v>
      </c>
      <c r="X30">
        <v>0.77</v>
      </c>
      <c r="Y30">
        <v>0.28999999999999998</v>
      </c>
      <c r="Z30">
        <v>0.35</v>
      </c>
      <c r="AA30">
        <v>0.46</v>
      </c>
      <c r="AB30">
        <v>0.92</v>
      </c>
      <c r="AC30">
        <v>0.38</v>
      </c>
      <c r="AD30">
        <v>0.41</v>
      </c>
      <c r="AE30">
        <v>27.84</v>
      </c>
      <c r="AF30">
        <v>20.16</v>
      </c>
      <c r="AG30">
        <v>0</v>
      </c>
      <c r="AH30">
        <v>0.43</v>
      </c>
      <c r="AI30">
        <v>0.74</v>
      </c>
      <c r="AJ30">
        <v>0.46</v>
      </c>
      <c r="AK30">
        <v>0.36</v>
      </c>
      <c r="AL30">
        <v>0.43</v>
      </c>
      <c r="AM30">
        <v>0</v>
      </c>
      <c r="AN30">
        <v>0</v>
      </c>
      <c r="AO30">
        <v>2.88</v>
      </c>
      <c r="AP30">
        <v>0</v>
      </c>
      <c r="AQ30">
        <v>1.44</v>
      </c>
      <c r="AR30">
        <v>0.23</v>
      </c>
      <c r="AS30">
        <v>4.57</v>
      </c>
      <c r="AT30">
        <v>2.09</v>
      </c>
      <c r="AU30">
        <v>248.71</v>
      </c>
      <c r="AV30">
        <v>1.83</v>
      </c>
      <c r="AW30">
        <v>5.16</v>
      </c>
      <c r="AX30">
        <v>41.58</v>
      </c>
      <c r="AY30">
        <v>30</v>
      </c>
      <c r="AZ30">
        <v>35</v>
      </c>
      <c r="BA30">
        <v>15</v>
      </c>
      <c r="BB30">
        <v>45</v>
      </c>
      <c r="BC30">
        <v>0</v>
      </c>
      <c r="BD30">
        <v>108.12</v>
      </c>
      <c r="BE30">
        <v>115.16</v>
      </c>
      <c r="BF30">
        <v>0</v>
      </c>
      <c r="BG30">
        <v>0</v>
      </c>
    </row>
    <row r="31" spans="1:59">
      <c r="A31" t="s">
        <v>280</v>
      </c>
      <c r="G31" t="s">
        <v>73</v>
      </c>
      <c r="H31" s="115">
        <v>54.639999999999993</v>
      </c>
      <c r="I31" s="88">
        <v>0.75</v>
      </c>
      <c r="J31" s="88">
        <v>1.7999999999999998</v>
      </c>
      <c r="K31" s="88">
        <v>0</v>
      </c>
      <c r="L31" s="88">
        <v>0</v>
      </c>
      <c r="M31" s="116">
        <v>0</v>
      </c>
      <c r="N31" s="115">
        <v>443.41</v>
      </c>
      <c r="O31" s="88">
        <v>209.07</v>
      </c>
      <c r="P31" s="88">
        <v>0</v>
      </c>
      <c r="Q31" s="88">
        <v>0</v>
      </c>
      <c r="R31" s="88">
        <v>0</v>
      </c>
      <c r="S31" s="116">
        <v>0</v>
      </c>
      <c r="W31">
        <v>0.46</v>
      </c>
      <c r="X31">
        <v>0.77</v>
      </c>
      <c r="Y31">
        <v>0.28999999999999998</v>
      </c>
      <c r="Z31">
        <v>0.35</v>
      </c>
      <c r="AA31">
        <v>0.46</v>
      </c>
      <c r="AB31">
        <v>0.92</v>
      </c>
      <c r="AC31">
        <v>0.48</v>
      </c>
      <c r="AD31">
        <v>0.46</v>
      </c>
      <c r="AE31">
        <v>27.84</v>
      </c>
      <c r="AF31">
        <v>18.239999999999998</v>
      </c>
      <c r="AG31">
        <v>0</v>
      </c>
      <c r="AH31">
        <v>0.43</v>
      </c>
      <c r="AI31">
        <v>0.69</v>
      </c>
      <c r="AJ31">
        <v>0.46</v>
      </c>
      <c r="AK31">
        <v>0.36</v>
      </c>
      <c r="AL31">
        <v>0.43</v>
      </c>
      <c r="AM31">
        <v>0</v>
      </c>
      <c r="AN31">
        <v>0</v>
      </c>
      <c r="AO31">
        <v>2.88</v>
      </c>
      <c r="AP31">
        <v>0</v>
      </c>
      <c r="AQ31">
        <v>1.44</v>
      </c>
      <c r="AR31">
        <v>0.23</v>
      </c>
      <c r="AS31">
        <v>4.83</v>
      </c>
      <c r="AT31">
        <v>2.09</v>
      </c>
      <c r="AU31">
        <v>248.71</v>
      </c>
      <c r="AV31">
        <v>1.83</v>
      </c>
      <c r="AW31">
        <v>5.16</v>
      </c>
      <c r="AX31">
        <v>41.58</v>
      </c>
      <c r="AY31">
        <v>30</v>
      </c>
      <c r="AZ31">
        <v>35</v>
      </c>
      <c r="BA31">
        <v>15</v>
      </c>
      <c r="BB31">
        <v>45</v>
      </c>
      <c r="BC31">
        <v>0</v>
      </c>
      <c r="BD31">
        <v>108.12</v>
      </c>
      <c r="BE31">
        <v>115.16</v>
      </c>
      <c r="BF31">
        <v>0</v>
      </c>
      <c r="BG31">
        <v>0</v>
      </c>
    </row>
    <row r="32" spans="1:59">
      <c r="A32" t="s">
        <v>281</v>
      </c>
      <c r="G32" t="s">
        <v>74</v>
      </c>
      <c r="H32" s="115">
        <v>85.37</v>
      </c>
      <c r="I32" s="88">
        <v>0.75</v>
      </c>
      <c r="J32" s="88">
        <v>1.7999999999999998</v>
      </c>
      <c r="K32" s="88">
        <v>0</v>
      </c>
      <c r="L32" s="88">
        <v>0</v>
      </c>
      <c r="M32" s="116">
        <v>0</v>
      </c>
      <c r="N32" s="115">
        <v>443.41</v>
      </c>
      <c r="O32" s="88">
        <v>209.07</v>
      </c>
      <c r="P32" s="88">
        <v>0</v>
      </c>
      <c r="Q32" s="88">
        <v>0</v>
      </c>
      <c r="R32" s="88">
        <v>0</v>
      </c>
      <c r="S32" s="116">
        <v>0</v>
      </c>
      <c r="W32">
        <v>0.46</v>
      </c>
      <c r="X32">
        <v>0.77</v>
      </c>
      <c r="Y32">
        <v>0.28999999999999998</v>
      </c>
      <c r="Z32">
        <v>0.35</v>
      </c>
      <c r="AA32">
        <v>0.46</v>
      </c>
      <c r="AB32">
        <v>0.92</v>
      </c>
      <c r="AC32">
        <v>0.48</v>
      </c>
      <c r="AD32">
        <v>0.46</v>
      </c>
      <c r="AE32">
        <v>58.57</v>
      </c>
      <c r="AF32">
        <v>18.239999999999998</v>
      </c>
      <c r="AG32">
        <v>0</v>
      </c>
      <c r="AH32">
        <v>0.43</v>
      </c>
      <c r="AI32">
        <v>0.69</v>
      </c>
      <c r="AJ32">
        <v>0.46</v>
      </c>
      <c r="AK32">
        <v>0.36</v>
      </c>
      <c r="AL32">
        <v>0.43</v>
      </c>
      <c r="AM32">
        <v>0</v>
      </c>
      <c r="AN32">
        <v>0</v>
      </c>
      <c r="AO32">
        <v>2.88</v>
      </c>
      <c r="AP32">
        <v>0</v>
      </c>
      <c r="AQ32">
        <v>1.44</v>
      </c>
      <c r="AR32">
        <v>0.23</v>
      </c>
      <c r="AS32">
        <v>4.83</v>
      </c>
      <c r="AT32">
        <v>2.09</v>
      </c>
      <c r="AU32">
        <v>248.71</v>
      </c>
      <c r="AV32">
        <v>1.83</v>
      </c>
      <c r="AW32">
        <v>5.16</v>
      </c>
      <c r="AX32">
        <v>41.58</v>
      </c>
      <c r="AY32">
        <v>30</v>
      </c>
      <c r="AZ32">
        <v>35</v>
      </c>
      <c r="BA32">
        <v>15</v>
      </c>
      <c r="BB32">
        <v>45</v>
      </c>
      <c r="BC32">
        <v>0</v>
      </c>
      <c r="BD32">
        <v>108.12</v>
      </c>
      <c r="BE32">
        <v>115.16</v>
      </c>
      <c r="BF32">
        <v>0</v>
      </c>
      <c r="BG32">
        <v>0</v>
      </c>
    </row>
    <row r="33" spans="1:59">
      <c r="A33" t="s">
        <v>282</v>
      </c>
      <c r="G33" t="s">
        <v>75</v>
      </c>
      <c r="H33" s="115">
        <v>86.34</v>
      </c>
      <c r="I33" s="88">
        <v>0.75</v>
      </c>
      <c r="J33" s="88">
        <v>1.7999999999999998</v>
      </c>
      <c r="K33" s="88">
        <v>0</v>
      </c>
      <c r="L33" s="88">
        <v>0</v>
      </c>
      <c r="M33" s="116">
        <v>0</v>
      </c>
      <c r="N33" s="115">
        <v>443.41</v>
      </c>
      <c r="O33" s="88">
        <v>209.07</v>
      </c>
      <c r="P33" s="88">
        <v>0</v>
      </c>
      <c r="Q33" s="88">
        <v>0</v>
      </c>
      <c r="R33" s="88">
        <v>0</v>
      </c>
      <c r="S33" s="116">
        <v>0</v>
      </c>
      <c r="W33">
        <v>0.46</v>
      </c>
      <c r="X33">
        <v>0.77</v>
      </c>
      <c r="Y33">
        <v>0.28999999999999998</v>
      </c>
      <c r="Z33">
        <v>0.35</v>
      </c>
      <c r="AA33">
        <v>0.46</v>
      </c>
      <c r="AB33">
        <v>0.92</v>
      </c>
      <c r="AC33">
        <v>0.48</v>
      </c>
      <c r="AD33">
        <v>0.46</v>
      </c>
      <c r="AE33">
        <v>58.57</v>
      </c>
      <c r="AF33">
        <v>18.239999999999998</v>
      </c>
      <c r="AG33">
        <v>0</v>
      </c>
      <c r="AH33">
        <v>0.43</v>
      </c>
      <c r="AI33">
        <v>0.69</v>
      </c>
      <c r="AJ33">
        <v>0.46</v>
      </c>
      <c r="AK33">
        <v>0.36</v>
      </c>
      <c r="AL33">
        <v>0.43</v>
      </c>
      <c r="AM33">
        <v>0</v>
      </c>
      <c r="AN33">
        <v>0</v>
      </c>
      <c r="AO33">
        <v>2.88</v>
      </c>
      <c r="AP33">
        <v>0</v>
      </c>
      <c r="AQ33">
        <v>1.44</v>
      </c>
      <c r="AR33">
        <v>0.23</v>
      </c>
      <c r="AS33">
        <v>4.83</v>
      </c>
      <c r="AT33">
        <v>2.09</v>
      </c>
      <c r="AU33">
        <v>248.71</v>
      </c>
      <c r="AV33">
        <v>1.83</v>
      </c>
      <c r="AW33">
        <v>5.16</v>
      </c>
      <c r="AX33">
        <v>41.58</v>
      </c>
      <c r="AY33">
        <v>30</v>
      </c>
      <c r="AZ33">
        <v>35</v>
      </c>
      <c r="BA33">
        <v>15</v>
      </c>
      <c r="BB33">
        <v>45</v>
      </c>
      <c r="BC33">
        <v>0</v>
      </c>
      <c r="BD33">
        <v>108.12</v>
      </c>
      <c r="BE33">
        <v>115.16</v>
      </c>
      <c r="BF33">
        <v>0.35</v>
      </c>
      <c r="BG33">
        <v>0.62</v>
      </c>
    </row>
    <row r="34" spans="1:59">
      <c r="A34" t="s">
        <v>283</v>
      </c>
      <c r="G34" t="s">
        <v>76</v>
      </c>
      <c r="H34" s="115">
        <v>86.63000000000001</v>
      </c>
      <c r="I34" s="88">
        <v>0.75</v>
      </c>
      <c r="J34" s="88">
        <v>1.7999999999999998</v>
      </c>
      <c r="K34" s="88">
        <v>0</v>
      </c>
      <c r="L34" s="88">
        <v>0</v>
      </c>
      <c r="M34" s="116">
        <v>0</v>
      </c>
      <c r="N34" s="115">
        <v>443.41</v>
      </c>
      <c r="O34" s="88">
        <v>209.07</v>
      </c>
      <c r="P34" s="88">
        <v>0</v>
      </c>
      <c r="Q34" s="88">
        <v>0</v>
      </c>
      <c r="R34" s="88">
        <v>0</v>
      </c>
      <c r="S34" s="116">
        <v>0</v>
      </c>
      <c r="W34">
        <v>0.46</v>
      </c>
      <c r="X34">
        <v>0.77</v>
      </c>
      <c r="Y34">
        <v>0.28999999999999998</v>
      </c>
      <c r="Z34">
        <v>0.35</v>
      </c>
      <c r="AA34">
        <v>0.46</v>
      </c>
      <c r="AB34">
        <v>0.92</v>
      </c>
      <c r="AC34">
        <v>0.48</v>
      </c>
      <c r="AD34">
        <v>0.46</v>
      </c>
      <c r="AE34">
        <v>58.57</v>
      </c>
      <c r="AF34">
        <v>18.239999999999998</v>
      </c>
      <c r="AG34">
        <v>0</v>
      </c>
      <c r="AH34">
        <v>0.43</v>
      </c>
      <c r="AI34">
        <v>0.69</v>
      </c>
      <c r="AJ34">
        <v>0.46</v>
      </c>
      <c r="AK34">
        <v>0.36</v>
      </c>
      <c r="AL34">
        <v>0.43</v>
      </c>
      <c r="AM34">
        <v>0</v>
      </c>
      <c r="AN34">
        <v>0</v>
      </c>
      <c r="AO34">
        <v>2.88</v>
      </c>
      <c r="AP34">
        <v>0</v>
      </c>
      <c r="AQ34">
        <v>1.44</v>
      </c>
      <c r="AR34">
        <v>0.23</v>
      </c>
      <c r="AS34">
        <v>4.83</v>
      </c>
      <c r="AT34">
        <v>2.09</v>
      </c>
      <c r="AU34">
        <v>248.71</v>
      </c>
      <c r="AV34">
        <v>1.83</v>
      </c>
      <c r="AW34">
        <v>5.16</v>
      </c>
      <c r="AX34">
        <v>41.58</v>
      </c>
      <c r="AY34">
        <v>30</v>
      </c>
      <c r="AZ34">
        <v>35</v>
      </c>
      <c r="BA34">
        <v>15</v>
      </c>
      <c r="BB34">
        <v>45</v>
      </c>
      <c r="BC34">
        <v>0</v>
      </c>
      <c r="BD34">
        <v>108.12</v>
      </c>
      <c r="BE34">
        <v>115.16</v>
      </c>
      <c r="BF34">
        <v>0.39</v>
      </c>
      <c r="BG34">
        <v>0.87</v>
      </c>
    </row>
    <row r="35" spans="1:59">
      <c r="A35" t="s">
        <v>298</v>
      </c>
      <c r="G35" t="s">
        <v>77</v>
      </c>
      <c r="H35" s="115">
        <v>87.74</v>
      </c>
      <c r="I35" s="88">
        <v>0.75</v>
      </c>
      <c r="J35" s="88">
        <v>1.7999999999999998</v>
      </c>
      <c r="K35" s="88">
        <v>120.97</v>
      </c>
      <c r="L35" s="88">
        <v>0</v>
      </c>
      <c r="M35" s="116">
        <v>0</v>
      </c>
      <c r="N35" s="115">
        <v>443.41</v>
      </c>
      <c r="O35" s="88">
        <v>212.09</v>
      </c>
      <c r="P35" s="88">
        <v>0</v>
      </c>
      <c r="Q35" s="88">
        <v>0</v>
      </c>
      <c r="R35" s="88">
        <v>0</v>
      </c>
      <c r="S35" s="116">
        <v>0</v>
      </c>
      <c r="W35">
        <v>0.46</v>
      </c>
      <c r="X35">
        <v>0.77</v>
      </c>
      <c r="Y35">
        <v>0.28999999999999998</v>
      </c>
      <c r="Z35">
        <v>0.35</v>
      </c>
      <c r="AA35">
        <v>0.46</v>
      </c>
      <c r="AB35">
        <v>0.92</v>
      </c>
      <c r="AC35">
        <v>0.48</v>
      </c>
      <c r="AD35">
        <v>0.46</v>
      </c>
      <c r="AE35">
        <v>58.57</v>
      </c>
      <c r="AF35">
        <v>18.239999999999998</v>
      </c>
      <c r="AG35">
        <v>0</v>
      </c>
      <c r="AH35">
        <v>0.43</v>
      </c>
      <c r="AI35">
        <v>0.69</v>
      </c>
      <c r="AJ35">
        <v>0.46</v>
      </c>
      <c r="AK35">
        <v>0.36</v>
      </c>
      <c r="AL35">
        <v>0.43</v>
      </c>
      <c r="AM35">
        <v>0</v>
      </c>
      <c r="AN35">
        <v>120.97</v>
      </c>
      <c r="AO35">
        <v>2.88</v>
      </c>
      <c r="AP35">
        <v>0</v>
      </c>
      <c r="AQ35">
        <v>1.44</v>
      </c>
      <c r="AR35">
        <v>0.23</v>
      </c>
      <c r="AS35">
        <v>5.0999999999999996</v>
      </c>
      <c r="AT35">
        <v>3.55</v>
      </c>
      <c r="AU35">
        <v>248.71</v>
      </c>
      <c r="AV35">
        <v>2.2599999999999998</v>
      </c>
      <c r="AW35">
        <v>6.02</v>
      </c>
      <c r="AX35">
        <v>41.58</v>
      </c>
      <c r="AY35">
        <v>30</v>
      </c>
      <c r="AZ35">
        <v>35</v>
      </c>
      <c r="BA35">
        <v>15</v>
      </c>
      <c r="BB35">
        <v>45</v>
      </c>
      <c r="BC35">
        <v>0</v>
      </c>
      <c r="BD35">
        <v>108.12</v>
      </c>
      <c r="BE35">
        <v>115.16</v>
      </c>
      <c r="BF35">
        <v>1.07</v>
      </c>
      <c r="BG35">
        <v>1.3</v>
      </c>
    </row>
    <row r="36" spans="1:59">
      <c r="A36" t="s">
        <v>331</v>
      </c>
      <c r="G36" t="s">
        <v>78</v>
      </c>
      <c r="H36" s="115">
        <v>90.250000000000014</v>
      </c>
      <c r="I36" s="88">
        <v>0.75</v>
      </c>
      <c r="J36" s="88">
        <v>1.7999999999999998</v>
      </c>
      <c r="K36" s="88">
        <v>120.97</v>
      </c>
      <c r="L36" s="88">
        <v>0</v>
      </c>
      <c r="M36" s="116">
        <v>0</v>
      </c>
      <c r="N36" s="115">
        <v>443.41</v>
      </c>
      <c r="O36" s="88">
        <v>212.09</v>
      </c>
      <c r="P36" s="88">
        <v>0</v>
      </c>
      <c r="Q36" s="88">
        <v>0</v>
      </c>
      <c r="R36" s="88">
        <v>0</v>
      </c>
      <c r="S36" s="116">
        <v>0</v>
      </c>
      <c r="W36">
        <v>0.46</v>
      </c>
      <c r="X36">
        <v>0.77</v>
      </c>
      <c r="Y36">
        <v>0.28999999999999998</v>
      </c>
      <c r="Z36">
        <v>0.35</v>
      </c>
      <c r="AA36">
        <v>0.46</v>
      </c>
      <c r="AB36">
        <v>0.92</v>
      </c>
      <c r="AC36">
        <v>0.48</v>
      </c>
      <c r="AD36">
        <v>0.46</v>
      </c>
      <c r="AE36">
        <v>58.57</v>
      </c>
      <c r="AF36">
        <v>18.239999999999998</v>
      </c>
      <c r="AG36">
        <v>0</v>
      </c>
      <c r="AH36">
        <v>0.43</v>
      </c>
      <c r="AI36">
        <v>0.69</v>
      </c>
      <c r="AJ36">
        <v>0.46</v>
      </c>
      <c r="AK36">
        <v>0.36</v>
      </c>
      <c r="AL36">
        <v>0.43</v>
      </c>
      <c r="AM36">
        <v>0</v>
      </c>
      <c r="AN36">
        <v>120.97</v>
      </c>
      <c r="AO36">
        <v>2.88</v>
      </c>
      <c r="AP36">
        <v>0</v>
      </c>
      <c r="AQ36">
        <v>1.44</v>
      </c>
      <c r="AR36">
        <v>0.23</v>
      </c>
      <c r="AS36">
        <v>5.0999999999999996</v>
      </c>
      <c r="AT36">
        <v>3.55</v>
      </c>
      <c r="AU36">
        <v>248.71</v>
      </c>
      <c r="AV36">
        <v>2.2599999999999998</v>
      </c>
      <c r="AW36">
        <v>6.02</v>
      </c>
      <c r="AX36">
        <v>41.58</v>
      </c>
      <c r="AY36">
        <v>30</v>
      </c>
      <c r="AZ36">
        <v>35</v>
      </c>
      <c r="BA36">
        <v>15</v>
      </c>
      <c r="BB36">
        <v>45</v>
      </c>
      <c r="BC36">
        <v>0</v>
      </c>
      <c r="BD36">
        <v>108.12</v>
      </c>
      <c r="BE36">
        <v>115.16</v>
      </c>
      <c r="BF36">
        <v>2.4500000000000002</v>
      </c>
      <c r="BG36">
        <v>2.4300000000000002</v>
      </c>
    </row>
    <row r="37" spans="1:59">
      <c r="A37" t="s">
        <v>332</v>
      </c>
      <c r="G37" t="s">
        <v>79</v>
      </c>
      <c r="H37" s="115">
        <v>93.070000000000007</v>
      </c>
      <c r="I37" s="88">
        <v>0.75</v>
      </c>
      <c r="J37" s="88">
        <v>1.7999999999999998</v>
      </c>
      <c r="K37" s="88">
        <v>120.97</v>
      </c>
      <c r="L37" s="88">
        <v>0</v>
      </c>
      <c r="M37" s="116">
        <v>0</v>
      </c>
      <c r="N37" s="115">
        <v>443.41</v>
      </c>
      <c r="O37" s="88">
        <v>212.09</v>
      </c>
      <c r="P37" s="88">
        <v>0</v>
      </c>
      <c r="Q37" s="88">
        <v>0</v>
      </c>
      <c r="R37" s="88">
        <v>0</v>
      </c>
      <c r="S37" s="116">
        <v>0</v>
      </c>
      <c r="W37">
        <v>0.46</v>
      </c>
      <c r="X37">
        <v>0.77</v>
      </c>
      <c r="Y37">
        <v>0.28999999999999998</v>
      </c>
      <c r="Z37">
        <v>0.35</v>
      </c>
      <c r="AA37">
        <v>0.46</v>
      </c>
      <c r="AB37">
        <v>0.92</v>
      </c>
      <c r="AC37">
        <v>0.48</v>
      </c>
      <c r="AD37">
        <v>0.46</v>
      </c>
      <c r="AE37">
        <v>58.57</v>
      </c>
      <c r="AF37">
        <v>18.239999999999998</v>
      </c>
      <c r="AG37">
        <v>0</v>
      </c>
      <c r="AH37">
        <v>0.43</v>
      </c>
      <c r="AI37">
        <v>0.69</v>
      </c>
      <c r="AJ37">
        <v>0.46</v>
      </c>
      <c r="AK37">
        <v>0.36</v>
      </c>
      <c r="AL37">
        <v>0.43</v>
      </c>
      <c r="AM37">
        <v>0</v>
      </c>
      <c r="AN37">
        <v>120.97</v>
      </c>
      <c r="AO37">
        <v>2.88</v>
      </c>
      <c r="AP37">
        <v>0</v>
      </c>
      <c r="AQ37">
        <v>1.44</v>
      </c>
      <c r="AR37">
        <v>0.23</v>
      </c>
      <c r="AS37">
        <v>5.0999999999999996</v>
      </c>
      <c r="AT37">
        <v>3.55</v>
      </c>
      <c r="AU37">
        <v>248.71</v>
      </c>
      <c r="AV37">
        <v>2.2599999999999998</v>
      </c>
      <c r="AW37">
        <v>6.02</v>
      </c>
      <c r="AX37">
        <v>41.58</v>
      </c>
      <c r="AY37">
        <v>30</v>
      </c>
      <c r="AZ37">
        <v>35</v>
      </c>
      <c r="BA37">
        <v>15</v>
      </c>
      <c r="BB37">
        <v>45</v>
      </c>
      <c r="BC37">
        <v>0</v>
      </c>
      <c r="BD37">
        <v>108.12</v>
      </c>
      <c r="BE37">
        <v>115.16</v>
      </c>
      <c r="BF37">
        <v>4.16</v>
      </c>
      <c r="BG37">
        <v>3.54</v>
      </c>
    </row>
    <row r="38" spans="1:59">
      <c r="A38" t="s">
        <v>333</v>
      </c>
      <c r="G38" t="s">
        <v>80</v>
      </c>
      <c r="H38" s="115">
        <v>97.31</v>
      </c>
      <c r="I38" s="88">
        <v>0.75</v>
      </c>
      <c r="J38" s="88">
        <v>1.7999999999999998</v>
      </c>
      <c r="K38" s="88">
        <v>120.97</v>
      </c>
      <c r="L38" s="88">
        <v>0</v>
      </c>
      <c r="M38" s="116">
        <v>0</v>
      </c>
      <c r="N38" s="115">
        <v>443.41</v>
      </c>
      <c r="O38" s="88">
        <v>212.09</v>
      </c>
      <c r="P38" s="88">
        <v>0</v>
      </c>
      <c r="Q38" s="88">
        <v>0</v>
      </c>
      <c r="R38" s="88">
        <v>0</v>
      </c>
      <c r="S38" s="116">
        <v>0</v>
      </c>
      <c r="W38">
        <v>0.46</v>
      </c>
      <c r="X38">
        <v>0.77</v>
      </c>
      <c r="Y38">
        <v>0.28999999999999998</v>
      </c>
      <c r="Z38">
        <v>0.35</v>
      </c>
      <c r="AA38">
        <v>0.46</v>
      </c>
      <c r="AB38">
        <v>0.92</v>
      </c>
      <c r="AC38">
        <v>0.48</v>
      </c>
      <c r="AD38">
        <v>0.46</v>
      </c>
      <c r="AE38">
        <v>58.57</v>
      </c>
      <c r="AF38">
        <v>18.239999999999998</v>
      </c>
      <c r="AG38">
        <v>0</v>
      </c>
      <c r="AH38">
        <v>0.43</v>
      </c>
      <c r="AI38">
        <v>0.69</v>
      </c>
      <c r="AJ38">
        <v>0.46</v>
      </c>
      <c r="AK38">
        <v>0.36</v>
      </c>
      <c r="AL38">
        <v>0.43</v>
      </c>
      <c r="AM38">
        <v>0</v>
      </c>
      <c r="AN38">
        <v>120.97</v>
      </c>
      <c r="AO38">
        <v>2.88</v>
      </c>
      <c r="AP38">
        <v>0</v>
      </c>
      <c r="AQ38">
        <v>1.44</v>
      </c>
      <c r="AR38">
        <v>0.23</v>
      </c>
      <c r="AS38">
        <v>5.0999999999999996</v>
      </c>
      <c r="AT38">
        <v>3.55</v>
      </c>
      <c r="AU38">
        <v>248.71</v>
      </c>
      <c r="AV38">
        <v>2.2599999999999998</v>
      </c>
      <c r="AW38">
        <v>6.02</v>
      </c>
      <c r="AX38">
        <v>41.58</v>
      </c>
      <c r="AY38">
        <v>30</v>
      </c>
      <c r="AZ38">
        <v>35</v>
      </c>
      <c r="BA38">
        <v>15</v>
      </c>
      <c r="BB38">
        <v>45</v>
      </c>
      <c r="BC38">
        <v>0</v>
      </c>
      <c r="BD38">
        <v>108.12</v>
      </c>
      <c r="BE38">
        <v>115.16</v>
      </c>
      <c r="BF38">
        <v>6.81</v>
      </c>
      <c r="BG38">
        <v>5.13</v>
      </c>
    </row>
    <row r="39" spans="1:59">
      <c r="A39" t="s">
        <v>334</v>
      </c>
      <c r="G39" t="s">
        <v>81</v>
      </c>
      <c r="H39" s="115">
        <v>98.72999999999999</v>
      </c>
      <c r="I39" s="88">
        <v>0.75</v>
      </c>
      <c r="J39" s="88">
        <v>6.6099999999999994</v>
      </c>
      <c r="K39" s="88">
        <v>120.97</v>
      </c>
      <c r="L39" s="88">
        <v>0</v>
      </c>
      <c r="M39" s="116">
        <v>0</v>
      </c>
      <c r="N39" s="115">
        <v>443.41</v>
      </c>
      <c r="O39" s="88">
        <v>213.06</v>
      </c>
      <c r="P39" s="88">
        <v>0</v>
      </c>
      <c r="Q39" s="88">
        <v>0</v>
      </c>
      <c r="R39" s="88">
        <v>0</v>
      </c>
      <c r="S39" s="116">
        <v>0</v>
      </c>
      <c r="W39">
        <v>0.46</v>
      </c>
      <c r="X39">
        <v>0.77</v>
      </c>
      <c r="Y39">
        <v>0.28999999999999998</v>
      </c>
      <c r="Z39">
        <v>0.35</v>
      </c>
      <c r="AA39">
        <v>0.46</v>
      </c>
      <c r="AB39">
        <v>0.92</v>
      </c>
      <c r="AC39">
        <v>0.48</v>
      </c>
      <c r="AD39">
        <v>0.46</v>
      </c>
      <c r="AE39">
        <v>58.57</v>
      </c>
      <c r="AF39">
        <v>17.28</v>
      </c>
      <c r="AG39">
        <v>0</v>
      </c>
      <c r="AH39">
        <v>0.43</v>
      </c>
      <c r="AI39">
        <v>0.69</v>
      </c>
      <c r="AJ39">
        <v>0.46</v>
      </c>
      <c r="AK39">
        <v>0.36</v>
      </c>
      <c r="AL39">
        <v>0.43</v>
      </c>
      <c r="AM39">
        <v>0</v>
      </c>
      <c r="AN39">
        <v>120.97</v>
      </c>
      <c r="AO39">
        <v>2.88</v>
      </c>
      <c r="AP39">
        <v>4.8099999999999996</v>
      </c>
      <c r="AQ39">
        <v>1.44</v>
      </c>
      <c r="AR39">
        <v>0.23</v>
      </c>
      <c r="AS39">
        <v>5.64</v>
      </c>
      <c r="AT39">
        <v>3.55</v>
      </c>
      <c r="AU39">
        <v>248.71</v>
      </c>
      <c r="AV39">
        <v>2.2599999999999998</v>
      </c>
      <c r="AW39">
        <v>6.45</v>
      </c>
      <c r="AX39">
        <v>41.58</v>
      </c>
      <c r="AY39">
        <v>30</v>
      </c>
      <c r="AZ39">
        <v>35</v>
      </c>
      <c r="BA39">
        <v>15</v>
      </c>
      <c r="BB39">
        <v>45</v>
      </c>
      <c r="BC39">
        <v>0</v>
      </c>
      <c r="BD39">
        <v>108.12</v>
      </c>
      <c r="BE39">
        <v>115.16</v>
      </c>
      <c r="BF39">
        <v>8.27</v>
      </c>
      <c r="BG39">
        <v>6.05</v>
      </c>
    </row>
    <row r="40" spans="1:59">
      <c r="A40" t="s">
        <v>355</v>
      </c>
      <c r="G40" t="s">
        <v>82</v>
      </c>
      <c r="H40" s="115">
        <v>104.8</v>
      </c>
      <c r="I40" s="88">
        <v>0.75</v>
      </c>
      <c r="J40" s="88">
        <v>7.0400000000000009</v>
      </c>
      <c r="K40" s="88">
        <v>120.97</v>
      </c>
      <c r="L40" s="88">
        <v>0</v>
      </c>
      <c r="M40" s="116">
        <v>0</v>
      </c>
      <c r="N40" s="115">
        <v>443.41</v>
      </c>
      <c r="O40" s="88">
        <v>213.06</v>
      </c>
      <c r="P40" s="88">
        <v>0</v>
      </c>
      <c r="Q40" s="88">
        <v>0</v>
      </c>
      <c r="R40" s="88">
        <v>0</v>
      </c>
      <c r="S40" s="116">
        <v>0</v>
      </c>
      <c r="W40">
        <v>0.46</v>
      </c>
      <c r="X40">
        <v>0.77</v>
      </c>
      <c r="Y40">
        <v>0.28999999999999998</v>
      </c>
      <c r="Z40">
        <v>0.35</v>
      </c>
      <c r="AA40">
        <v>0.46</v>
      </c>
      <c r="AB40">
        <v>0.92</v>
      </c>
      <c r="AC40">
        <v>0.48</v>
      </c>
      <c r="AD40">
        <v>0.46</v>
      </c>
      <c r="AE40">
        <v>58.57</v>
      </c>
      <c r="AF40">
        <v>17.28</v>
      </c>
      <c r="AG40">
        <v>0</v>
      </c>
      <c r="AH40">
        <v>0.43</v>
      </c>
      <c r="AI40">
        <v>0.69</v>
      </c>
      <c r="AJ40">
        <v>0.46</v>
      </c>
      <c r="AK40">
        <v>0.36</v>
      </c>
      <c r="AL40">
        <v>0.43</v>
      </c>
      <c r="AM40">
        <v>0</v>
      </c>
      <c r="AN40">
        <v>120.97</v>
      </c>
      <c r="AO40">
        <v>2.88</v>
      </c>
      <c r="AP40">
        <v>5.24</v>
      </c>
      <c r="AQ40">
        <v>1.44</v>
      </c>
      <c r="AR40">
        <v>0.23</v>
      </c>
      <c r="AS40">
        <v>5.64</v>
      </c>
      <c r="AT40">
        <v>3.55</v>
      </c>
      <c r="AU40">
        <v>248.71</v>
      </c>
      <c r="AV40">
        <v>2.2599999999999998</v>
      </c>
      <c r="AW40">
        <v>6.45</v>
      </c>
      <c r="AX40">
        <v>41.58</v>
      </c>
      <c r="AY40">
        <v>30</v>
      </c>
      <c r="AZ40">
        <v>35</v>
      </c>
      <c r="BA40">
        <v>15</v>
      </c>
      <c r="BB40">
        <v>45</v>
      </c>
      <c r="BC40">
        <v>0</v>
      </c>
      <c r="BD40">
        <v>108.12</v>
      </c>
      <c r="BE40">
        <v>115.16</v>
      </c>
      <c r="BF40">
        <v>10.95</v>
      </c>
      <c r="BG40">
        <v>9.44</v>
      </c>
    </row>
    <row r="41" spans="1:59">
      <c r="A41" t="s">
        <v>356</v>
      </c>
      <c r="G41" t="s">
        <v>83</v>
      </c>
      <c r="H41" s="115">
        <v>108.78</v>
      </c>
      <c r="I41" s="88">
        <v>0.75</v>
      </c>
      <c r="J41" s="88">
        <v>7.42</v>
      </c>
      <c r="K41" s="88">
        <v>120.97</v>
      </c>
      <c r="L41" s="88">
        <v>0</v>
      </c>
      <c r="M41" s="116">
        <v>0</v>
      </c>
      <c r="N41" s="115">
        <v>443.41</v>
      </c>
      <c r="O41" s="88">
        <v>213.06</v>
      </c>
      <c r="P41" s="88">
        <v>0</v>
      </c>
      <c r="Q41" s="88">
        <v>0</v>
      </c>
      <c r="R41" s="88">
        <v>0</v>
      </c>
      <c r="S41" s="116">
        <v>0</v>
      </c>
      <c r="W41">
        <v>0.46</v>
      </c>
      <c r="X41">
        <v>0.77</v>
      </c>
      <c r="Y41">
        <v>0.28999999999999998</v>
      </c>
      <c r="Z41">
        <v>0.35</v>
      </c>
      <c r="AA41">
        <v>0.46</v>
      </c>
      <c r="AB41">
        <v>0.92</v>
      </c>
      <c r="AC41">
        <v>0.48</v>
      </c>
      <c r="AD41">
        <v>0.46</v>
      </c>
      <c r="AE41">
        <v>58.57</v>
      </c>
      <c r="AF41">
        <v>17.28</v>
      </c>
      <c r="AG41">
        <v>0</v>
      </c>
      <c r="AH41">
        <v>0.43</v>
      </c>
      <c r="AI41">
        <v>0.69</v>
      </c>
      <c r="AJ41">
        <v>0.46</v>
      </c>
      <c r="AK41">
        <v>0.36</v>
      </c>
      <c r="AL41">
        <v>0.43</v>
      </c>
      <c r="AM41">
        <v>0</v>
      </c>
      <c r="AN41">
        <v>120.97</v>
      </c>
      <c r="AO41">
        <v>2.88</v>
      </c>
      <c r="AP41">
        <v>5.62</v>
      </c>
      <c r="AQ41">
        <v>1.44</v>
      </c>
      <c r="AR41">
        <v>0.23</v>
      </c>
      <c r="AS41">
        <v>5.64</v>
      </c>
      <c r="AT41">
        <v>3.55</v>
      </c>
      <c r="AU41">
        <v>248.71</v>
      </c>
      <c r="AV41">
        <v>2.2599999999999998</v>
      </c>
      <c r="AW41">
        <v>6.45</v>
      </c>
      <c r="AX41">
        <v>41.58</v>
      </c>
      <c r="AY41">
        <v>30</v>
      </c>
      <c r="AZ41">
        <v>35</v>
      </c>
      <c r="BA41">
        <v>15</v>
      </c>
      <c r="BB41">
        <v>45</v>
      </c>
      <c r="BC41">
        <v>0</v>
      </c>
      <c r="BD41">
        <v>108.12</v>
      </c>
      <c r="BE41">
        <v>115.16</v>
      </c>
      <c r="BF41">
        <v>12.51</v>
      </c>
      <c r="BG41">
        <v>11.86</v>
      </c>
    </row>
    <row r="42" spans="1:59">
      <c r="A42" t="s">
        <v>357</v>
      </c>
      <c r="G42" t="s">
        <v>84</v>
      </c>
      <c r="H42" s="115">
        <v>114.82000000000001</v>
      </c>
      <c r="I42" s="88">
        <v>0.75</v>
      </c>
      <c r="J42" s="88">
        <v>7.7000000000000011</v>
      </c>
      <c r="K42" s="88">
        <v>120.97</v>
      </c>
      <c r="L42" s="88">
        <v>0</v>
      </c>
      <c r="M42" s="116">
        <v>0</v>
      </c>
      <c r="N42" s="115">
        <v>443.41</v>
      </c>
      <c r="O42" s="88">
        <v>213.06</v>
      </c>
      <c r="P42" s="88">
        <v>0</v>
      </c>
      <c r="Q42" s="88">
        <v>0</v>
      </c>
      <c r="R42" s="88">
        <v>0</v>
      </c>
      <c r="S42" s="116">
        <v>0</v>
      </c>
      <c r="W42">
        <v>0.46</v>
      </c>
      <c r="X42">
        <v>0.77</v>
      </c>
      <c r="Y42">
        <v>0.28999999999999998</v>
      </c>
      <c r="Z42">
        <v>0.35</v>
      </c>
      <c r="AA42">
        <v>0.46</v>
      </c>
      <c r="AB42">
        <v>0.92</v>
      </c>
      <c r="AC42">
        <v>0.48</v>
      </c>
      <c r="AD42">
        <v>0.46</v>
      </c>
      <c r="AE42">
        <v>58.57</v>
      </c>
      <c r="AF42">
        <v>17.28</v>
      </c>
      <c r="AG42">
        <v>0</v>
      </c>
      <c r="AH42">
        <v>0.43</v>
      </c>
      <c r="AI42">
        <v>0.69</v>
      </c>
      <c r="AJ42">
        <v>0.46</v>
      </c>
      <c r="AK42">
        <v>0.36</v>
      </c>
      <c r="AL42">
        <v>0.43</v>
      </c>
      <c r="AM42">
        <v>0</v>
      </c>
      <c r="AN42">
        <v>120.97</v>
      </c>
      <c r="AO42">
        <v>2.88</v>
      </c>
      <c r="AP42">
        <v>5.9</v>
      </c>
      <c r="AQ42">
        <v>1.44</v>
      </c>
      <c r="AR42">
        <v>0.23</v>
      </c>
      <c r="AS42">
        <v>5.64</v>
      </c>
      <c r="AT42">
        <v>3.55</v>
      </c>
      <c r="AU42">
        <v>248.71</v>
      </c>
      <c r="AV42">
        <v>2.2599999999999998</v>
      </c>
      <c r="AW42">
        <v>6.45</v>
      </c>
      <c r="AX42">
        <v>41.58</v>
      </c>
      <c r="AY42">
        <v>30</v>
      </c>
      <c r="AZ42">
        <v>35</v>
      </c>
      <c r="BA42">
        <v>15</v>
      </c>
      <c r="BB42">
        <v>45</v>
      </c>
      <c r="BC42">
        <v>0</v>
      </c>
      <c r="BD42">
        <v>108.12</v>
      </c>
      <c r="BE42">
        <v>115.16</v>
      </c>
      <c r="BF42">
        <v>14.46</v>
      </c>
      <c r="BG42">
        <v>15.95</v>
      </c>
    </row>
    <row r="43" spans="1:59">
      <c r="A43" t="s">
        <v>363</v>
      </c>
      <c r="G43" t="s">
        <v>85</v>
      </c>
      <c r="H43" s="115">
        <v>81.09</v>
      </c>
      <c r="I43" s="88">
        <v>0.73</v>
      </c>
      <c r="J43" s="88">
        <v>8.0500000000000007</v>
      </c>
      <c r="K43" s="88">
        <v>120.97</v>
      </c>
      <c r="L43" s="88">
        <v>0</v>
      </c>
      <c r="M43" s="116">
        <v>0</v>
      </c>
      <c r="N43" s="115">
        <v>443.41</v>
      </c>
      <c r="O43" s="88">
        <v>213.37</v>
      </c>
      <c r="P43" s="88">
        <v>0</v>
      </c>
      <c r="Q43" s="88">
        <v>0</v>
      </c>
      <c r="R43" s="88">
        <v>0</v>
      </c>
      <c r="S43" s="116">
        <v>0</v>
      </c>
      <c r="W43">
        <v>0.44</v>
      </c>
      <c r="X43">
        <v>0.77</v>
      </c>
      <c r="Y43">
        <v>0.28999999999999998</v>
      </c>
      <c r="Z43">
        <v>0.35</v>
      </c>
      <c r="AA43">
        <v>0.46</v>
      </c>
      <c r="AB43">
        <v>0.92</v>
      </c>
      <c r="AC43">
        <v>0.48</v>
      </c>
      <c r="AD43">
        <v>0.44</v>
      </c>
      <c r="AE43">
        <v>20.16</v>
      </c>
      <c r="AF43">
        <v>17.28</v>
      </c>
      <c r="AG43">
        <v>0</v>
      </c>
      <c r="AH43">
        <v>0.43</v>
      </c>
      <c r="AI43">
        <v>0.68</v>
      </c>
      <c r="AJ43">
        <v>0.46</v>
      </c>
      <c r="AK43">
        <v>0.36</v>
      </c>
      <c r="AL43">
        <v>0.43</v>
      </c>
      <c r="AM43">
        <v>0</v>
      </c>
      <c r="AN43">
        <v>120.97</v>
      </c>
      <c r="AO43">
        <v>2.88</v>
      </c>
      <c r="AP43">
        <v>6.25</v>
      </c>
      <c r="AQ43">
        <v>1.44</v>
      </c>
      <c r="AR43">
        <v>0.28000000000000003</v>
      </c>
      <c r="AS43">
        <v>5.64</v>
      </c>
      <c r="AT43">
        <v>3.55</v>
      </c>
      <c r="AU43">
        <v>248.71</v>
      </c>
      <c r="AV43">
        <v>2.2599999999999998</v>
      </c>
      <c r="AW43">
        <v>6.76</v>
      </c>
      <c r="AX43">
        <v>41.58</v>
      </c>
      <c r="AY43">
        <v>30</v>
      </c>
      <c r="AZ43">
        <v>35</v>
      </c>
      <c r="BA43">
        <v>15</v>
      </c>
      <c r="BB43">
        <v>45</v>
      </c>
      <c r="BC43">
        <v>0</v>
      </c>
      <c r="BD43">
        <v>108.12</v>
      </c>
      <c r="BE43">
        <v>115.16</v>
      </c>
      <c r="BF43">
        <v>17.440000000000001</v>
      </c>
      <c r="BG43">
        <v>17.63</v>
      </c>
    </row>
    <row r="44" spans="1:59">
      <c r="A44" t="s">
        <v>367</v>
      </c>
      <c r="G44" t="s">
        <v>86</v>
      </c>
      <c r="H44" s="115">
        <v>88.92</v>
      </c>
      <c r="I44" s="88">
        <v>0.73</v>
      </c>
      <c r="J44" s="88">
        <v>8.35</v>
      </c>
      <c r="K44" s="88">
        <v>120.97</v>
      </c>
      <c r="L44" s="88">
        <v>0</v>
      </c>
      <c r="M44" s="116">
        <v>0</v>
      </c>
      <c r="N44" s="115">
        <v>443.41</v>
      </c>
      <c r="O44" s="88">
        <v>213.37</v>
      </c>
      <c r="P44" s="88">
        <v>0</v>
      </c>
      <c r="Q44" s="88">
        <v>0</v>
      </c>
      <c r="R44" s="88">
        <v>0</v>
      </c>
      <c r="S44" s="116">
        <v>0</v>
      </c>
      <c r="W44">
        <v>0.44</v>
      </c>
      <c r="X44">
        <v>0.77</v>
      </c>
      <c r="Y44">
        <v>0.28999999999999998</v>
      </c>
      <c r="Z44">
        <v>0.35</v>
      </c>
      <c r="AA44">
        <v>0.46</v>
      </c>
      <c r="AB44">
        <v>0.92</v>
      </c>
      <c r="AC44">
        <v>0.48</v>
      </c>
      <c r="AD44">
        <v>0.44</v>
      </c>
      <c r="AE44">
        <v>20.16</v>
      </c>
      <c r="AF44">
        <v>17.28</v>
      </c>
      <c r="AG44">
        <v>0</v>
      </c>
      <c r="AH44">
        <v>0.43</v>
      </c>
      <c r="AI44">
        <v>0.68</v>
      </c>
      <c r="AJ44">
        <v>0.46</v>
      </c>
      <c r="AK44">
        <v>0.36</v>
      </c>
      <c r="AL44">
        <v>0.43</v>
      </c>
      <c r="AM44">
        <v>0</v>
      </c>
      <c r="AN44">
        <v>120.97</v>
      </c>
      <c r="AO44">
        <v>2.88</v>
      </c>
      <c r="AP44">
        <v>6.55</v>
      </c>
      <c r="AQ44">
        <v>1.44</v>
      </c>
      <c r="AR44">
        <v>0.28000000000000003</v>
      </c>
      <c r="AS44">
        <v>5.64</v>
      </c>
      <c r="AT44">
        <v>3.55</v>
      </c>
      <c r="AU44">
        <v>248.71</v>
      </c>
      <c r="AV44">
        <v>2.2599999999999998</v>
      </c>
      <c r="AW44">
        <v>6.76</v>
      </c>
      <c r="AX44">
        <v>41.58</v>
      </c>
      <c r="AY44">
        <v>30</v>
      </c>
      <c r="AZ44">
        <v>35</v>
      </c>
      <c r="BA44">
        <v>15</v>
      </c>
      <c r="BB44">
        <v>45</v>
      </c>
      <c r="BC44">
        <v>0</v>
      </c>
      <c r="BD44">
        <v>108.12</v>
      </c>
      <c r="BE44">
        <v>115.16</v>
      </c>
      <c r="BF44">
        <v>19.260000000000002</v>
      </c>
      <c r="BG44">
        <v>23.64</v>
      </c>
    </row>
    <row r="45" spans="1:59">
      <c r="A45" t="s">
        <v>390</v>
      </c>
      <c r="G45" t="s">
        <v>87</v>
      </c>
      <c r="H45" s="115">
        <v>95.12</v>
      </c>
      <c r="I45" s="88">
        <v>0.73</v>
      </c>
      <c r="J45" s="88">
        <v>8.73</v>
      </c>
      <c r="K45" s="88">
        <v>120.97</v>
      </c>
      <c r="L45" s="88">
        <v>0</v>
      </c>
      <c r="M45" s="116">
        <v>0</v>
      </c>
      <c r="N45" s="115">
        <v>443.41</v>
      </c>
      <c r="O45" s="88">
        <v>213.37</v>
      </c>
      <c r="P45" s="88">
        <v>0</v>
      </c>
      <c r="Q45" s="88">
        <v>0</v>
      </c>
      <c r="R45" s="88">
        <v>0</v>
      </c>
      <c r="S45" s="116">
        <v>0</v>
      </c>
      <c r="W45">
        <v>0.44</v>
      </c>
      <c r="X45">
        <v>0.77</v>
      </c>
      <c r="Y45">
        <v>0.28999999999999998</v>
      </c>
      <c r="Z45">
        <v>0.35</v>
      </c>
      <c r="AA45">
        <v>0.46</v>
      </c>
      <c r="AB45">
        <v>0.92</v>
      </c>
      <c r="AC45">
        <v>0.48</v>
      </c>
      <c r="AD45">
        <v>0.44</v>
      </c>
      <c r="AE45">
        <v>20.16</v>
      </c>
      <c r="AF45">
        <v>17.28</v>
      </c>
      <c r="AG45">
        <v>0</v>
      </c>
      <c r="AH45">
        <v>0.43</v>
      </c>
      <c r="AI45">
        <v>0.68</v>
      </c>
      <c r="AJ45">
        <v>0.46</v>
      </c>
      <c r="AK45">
        <v>0.36</v>
      </c>
      <c r="AL45">
        <v>0.43</v>
      </c>
      <c r="AM45">
        <v>0</v>
      </c>
      <c r="AN45">
        <v>120.97</v>
      </c>
      <c r="AO45">
        <v>2.88</v>
      </c>
      <c r="AP45">
        <v>6.93</v>
      </c>
      <c r="AQ45">
        <v>1.44</v>
      </c>
      <c r="AR45">
        <v>0.28000000000000003</v>
      </c>
      <c r="AS45">
        <v>5.64</v>
      </c>
      <c r="AT45">
        <v>3.55</v>
      </c>
      <c r="AU45">
        <v>248.71</v>
      </c>
      <c r="AV45">
        <v>2.2599999999999998</v>
      </c>
      <c r="AW45">
        <v>6.76</v>
      </c>
      <c r="AX45">
        <v>41.58</v>
      </c>
      <c r="AY45">
        <v>30</v>
      </c>
      <c r="AZ45">
        <v>35</v>
      </c>
      <c r="BA45">
        <v>15</v>
      </c>
      <c r="BB45">
        <v>45</v>
      </c>
      <c r="BC45">
        <v>0</v>
      </c>
      <c r="BD45">
        <v>108.12</v>
      </c>
      <c r="BE45">
        <v>115.16</v>
      </c>
      <c r="BF45">
        <v>22.24</v>
      </c>
      <c r="BG45">
        <v>26.86</v>
      </c>
    </row>
    <row r="46" spans="1:59">
      <c r="A46" t="s">
        <v>391</v>
      </c>
      <c r="G46" t="s">
        <v>88</v>
      </c>
      <c r="H46" s="115">
        <v>102.19</v>
      </c>
      <c r="I46" s="88">
        <v>0.73</v>
      </c>
      <c r="J46" s="88">
        <v>8.85</v>
      </c>
      <c r="K46" s="88">
        <v>120.97</v>
      </c>
      <c r="L46" s="88">
        <v>0</v>
      </c>
      <c r="M46" s="116">
        <v>0</v>
      </c>
      <c r="N46" s="115">
        <v>443.41</v>
      </c>
      <c r="O46" s="88">
        <v>213.37</v>
      </c>
      <c r="P46" s="88">
        <v>0</v>
      </c>
      <c r="Q46" s="88">
        <v>0</v>
      </c>
      <c r="R46" s="88">
        <v>0</v>
      </c>
      <c r="S46" s="116">
        <v>0</v>
      </c>
      <c r="W46">
        <v>0.44</v>
      </c>
      <c r="X46">
        <v>0.77</v>
      </c>
      <c r="Y46">
        <v>0.28999999999999998</v>
      </c>
      <c r="Z46">
        <v>0.35</v>
      </c>
      <c r="AA46">
        <v>0.46</v>
      </c>
      <c r="AB46">
        <v>0.92</v>
      </c>
      <c r="AC46">
        <v>0.48</v>
      </c>
      <c r="AD46">
        <v>0.44</v>
      </c>
      <c r="AE46">
        <v>20.16</v>
      </c>
      <c r="AF46">
        <v>17.28</v>
      </c>
      <c r="AG46">
        <v>0</v>
      </c>
      <c r="AH46">
        <v>0.43</v>
      </c>
      <c r="AI46">
        <v>0.68</v>
      </c>
      <c r="AJ46">
        <v>0.46</v>
      </c>
      <c r="AK46">
        <v>0.36</v>
      </c>
      <c r="AL46">
        <v>0.43</v>
      </c>
      <c r="AM46">
        <v>0</v>
      </c>
      <c r="AN46">
        <v>120.97</v>
      </c>
      <c r="AO46">
        <v>2.88</v>
      </c>
      <c r="AP46">
        <v>7.05</v>
      </c>
      <c r="AQ46">
        <v>1.44</v>
      </c>
      <c r="AR46">
        <v>0.28000000000000003</v>
      </c>
      <c r="AS46">
        <v>5.64</v>
      </c>
      <c r="AT46">
        <v>3.55</v>
      </c>
      <c r="AU46">
        <v>248.71</v>
      </c>
      <c r="AV46">
        <v>2.2599999999999998</v>
      </c>
      <c r="AW46">
        <v>6.76</v>
      </c>
      <c r="AX46">
        <v>41.58</v>
      </c>
      <c r="AY46">
        <v>30</v>
      </c>
      <c r="AZ46">
        <v>35</v>
      </c>
      <c r="BA46">
        <v>15</v>
      </c>
      <c r="BB46">
        <v>45</v>
      </c>
      <c r="BC46">
        <v>0</v>
      </c>
      <c r="BD46">
        <v>108.12</v>
      </c>
      <c r="BE46">
        <v>115.16</v>
      </c>
      <c r="BF46">
        <v>25.59</v>
      </c>
      <c r="BG46">
        <v>30.58</v>
      </c>
    </row>
    <row r="47" spans="1:59">
      <c r="A47" t="s">
        <v>395</v>
      </c>
      <c r="G47" t="s">
        <v>89</v>
      </c>
      <c r="H47" s="115">
        <v>92.32</v>
      </c>
      <c r="I47" s="88">
        <v>0.73</v>
      </c>
      <c r="J47" s="88">
        <v>1.7999999999999998</v>
      </c>
      <c r="K47" s="88">
        <v>6.97</v>
      </c>
      <c r="L47" s="88">
        <v>0</v>
      </c>
      <c r="M47" s="116">
        <v>0</v>
      </c>
      <c r="N47" s="115">
        <v>443.41</v>
      </c>
      <c r="O47" s="88">
        <v>214.06</v>
      </c>
      <c r="P47" s="88">
        <v>0</v>
      </c>
      <c r="Q47" s="88">
        <v>0</v>
      </c>
      <c r="R47" s="88">
        <v>0</v>
      </c>
      <c r="S47" s="116">
        <v>0</v>
      </c>
      <c r="W47">
        <v>0.44</v>
      </c>
      <c r="X47">
        <v>0.77</v>
      </c>
      <c r="Y47">
        <v>0.28999999999999998</v>
      </c>
      <c r="Z47">
        <v>0.35</v>
      </c>
      <c r="AA47">
        <v>0.46</v>
      </c>
      <c r="AB47">
        <v>0.92</v>
      </c>
      <c r="AC47">
        <v>0.48</v>
      </c>
      <c r="AD47">
        <v>0.44</v>
      </c>
      <c r="AE47">
        <v>0</v>
      </c>
      <c r="AF47">
        <v>17.28</v>
      </c>
      <c r="AG47">
        <v>1.82</v>
      </c>
      <c r="AH47">
        <v>0.43</v>
      </c>
      <c r="AI47">
        <v>0.68</v>
      </c>
      <c r="AJ47">
        <v>0.46</v>
      </c>
      <c r="AK47">
        <v>0.36</v>
      </c>
      <c r="AL47">
        <v>0.43</v>
      </c>
      <c r="AM47">
        <v>6.97</v>
      </c>
      <c r="AN47">
        <v>0</v>
      </c>
      <c r="AO47">
        <v>2.88</v>
      </c>
      <c r="AP47">
        <v>0</v>
      </c>
      <c r="AQ47">
        <v>1.44</v>
      </c>
      <c r="AR47">
        <v>0.28000000000000003</v>
      </c>
      <c r="AS47">
        <v>5.64</v>
      </c>
      <c r="AT47">
        <v>3.92</v>
      </c>
      <c r="AU47">
        <v>248.71</v>
      </c>
      <c r="AV47">
        <v>2.58</v>
      </c>
      <c r="AW47">
        <v>6.76</v>
      </c>
      <c r="AX47">
        <v>41.58</v>
      </c>
      <c r="AY47">
        <v>30</v>
      </c>
      <c r="AZ47">
        <v>35</v>
      </c>
      <c r="BA47">
        <v>15</v>
      </c>
      <c r="BB47">
        <v>45</v>
      </c>
      <c r="BC47">
        <v>0</v>
      </c>
      <c r="BD47">
        <v>108.12</v>
      </c>
      <c r="BE47">
        <v>115.16</v>
      </c>
      <c r="BF47">
        <v>31.65</v>
      </c>
      <c r="BG47">
        <v>32.99</v>
      </c>
    </row>
    <row r="48" spans="1:59">
      <c r="A48" t="s">
        <v>399</v>
      </c>
      <c r="G48" t="s">
        <v>90</v>
      </c>
      <c r="H48" s="115">
        <v>97.69</v>
      </c>
      <c r="I48" s="88">
        <v>0.73</v>
      </c>
      <c r="J48" s="88">
        <v>1.7999999999999998</v>
      </c>
      <c r="K48" s="88">
        <v>6.91</v>
      </c>
      <c r="L48" s="88">
        <v>0</v>
      </c>
      <c r="M48" s="116">
        <v>0</v>
      </c>
      <c r="N48" s="115">
        <v>443.41</v>
      </c>
      <c r="O48" s="88">
        <v>214.06</v>
      </c>
      <c r="P48" s="88">
        <v>0</v>
      </c>
      <c r="Q48" s="88">
        <v>0</v>
      </c>
      <c r="R48" s="88">
        <v>0</v>
      </c>
      <c r="S48" s="116">
        <v>0</v>
      </c>
      <c r="W48">
        <v>0.44</v>
      </c>
      <c r="X48">
        <v>0.77</v>
      </c>
      <c r="Y48">
        <v>0.28999999999999998</v>
      </c>
      <c r="Z48">
        <v>0.35</v>
      </c>
      <c r="AA48">
        <v>0.46</v>
      </c>
      <c r="AB48">
        <v>0.92</v>
      </c>
      <c r="AC48">
        <v>0.48</v>
      </c>
      <c r="AD48">
        <v>0.44</v>
      </c>
      <c r="AE48">
        <v>0</v>
      </c>
      <c r="AF48">
        <v>17.28</v>
      </c>
      <c r="AG48">
        <v>1.82</v>
      </c>
      <c r="AH48">
        <v>0.43</v>
      </c>
      <c r="AI48">
        <v>0.68</v>
      </c>
      <c r="AJ48">
        <v>0.46</v>
      </c>
      <c r="AK48">
        <v>0.36</v>
      </c>
      <c r="AL48">
        <v>0.43</v>
      </c>
      <c r="AM48">
        <v>6.91</v>
      </c>
      <c r="AN48">
        <v>0</v>
      </c>
      <c r="AO48">
        <v>2.88</v>
      </c>
      <c r="AP48">
        <v>0</v>
      </c>
      <c r="AQ48">
        <v>1.44</v>
      </c>
      <c r="AR48">
        <v>0.28000000000000003</v>
      </c>
      <c r="AS48">
        <v>5.64</v>
      </c>
      <c r="AT48">
        <v>3.92</v>
      </c>
      <c r="AU48">
        <v>248.71</v>
      </c>
      <c r="AV48">
        <v>2.58</v>
      </c>
      <c r="AW48">
        <v>6.76</v>
      </c>
      <c r="AX48">
        <v>41.58</v>
      </c>
      <c r="AY48">
        <v>30</v>
      </c>
      <c r="AZ48">
        <v>35</v>
      </c>
      <c r="BA48">
        <v>15</v>
      </c>
      <c r="BB48">
        <v>45</v>
      </c>
      <c r="BC48">
        <v>0</v>
      </c>
      <c r="BD48">
        <v>108.12</v>
      </c>
      <c r="BE48">
        <v>115.16</v>
      </c>
      <c r="BF48">
        <v>35.1</v>
      </c>
      <c r="BG48">
        <v>34.909999999999997</v>
      </c>
    </row>
    <row r="49" spans="1:59">
      <c r="A49" t="s">
        <v>400</v>
      </c>
      <c r="G49" t="s">
        <v>91</v>
      </c>
      <c r="H49" s="115">
        <v>120.78</v>
      </c>
      <c r="I49" s="88">
        <v>0.73</v>
      </c>
      <c r="J49" s="88">
        <v>1.7999999999999998</v>
      </c>
      <c r="K49" s="88">
        <v>6.92</v>
      </c>
      <c r="L49" s="88">
        <v>0</v>
      </c>
      <c r="M49" s="116">
        <v>0</v>
      </c>
      <c r="N49" s="115">
        <v>443.41</v>
      </c>
      <c r="O49" s="88">
        <v>214.06</v>
      </c>
      <c r="P49" s="88">
        <v>0</v>
      </c>
      <c r="Q49" s="88">
        <v>0</v>
      </c>
      <c r="R49" s="88">
        <v>0</v>
      </c>
      <c r="S49" s="116">
        <v>0</v>
      </c>
      <c r="W49">
        <v>0.44</v>
      </c>
      <c r="X49">
        <v>0.77</v>
      </c>
      <c r="Y49">
        <v>0.28999999999999998</v>
      </c>
      <c r="Z49">
        <v>0.35</v>
      </c>
      <c r="AA49">
        <v>0.46</v>
      </c>
      <c r="AB49">
        <v>0.92</v>
      </c>
      <c r="AC49">
        <v>0.48</v>
      </c>
      <c r="AD49">
        <v>0.44</v>
      </c>
      <c r="AE49">
        <v>0</v>
      </c>
      <c r="AF49">
        <v>17.28</v>
      </c>
      <c r="AG49">
        <v>1.82</v>
      </c>
      <c r="AH49">
        <v>0.43</v>
      </c>
      <c r="AI49">
        <v>0.68</v>
      </c>
      <c r="AJ49">
        <v>0.46</v>
      </c>
      <c r="AK49">
        <v>0.36</v>
      </c>
      <c r="AL49">
        <v>0.43</v>
      </c>
      <c r="AM49">
        <v>6.92</v>
      </c>
      <c r="AN49">
        <v>0</v>
      </c>
      <c r="AO49">
        <v>2.88</v>
      </c>
      <c r="AP49">
        <v>0</v>
      </c>
      <c r="AQ49">
        <v>1.44</v>
      </c>
      <c r="AR49">
        <v>0.28000000000000003</v>
      </c>
      <c r="AS49">
        <v>5.64</v>
      </c>
      <c r="AT49">
        <v>3.92</v>
      </c>
      <c r="AU49">
        <v>248.71</v>
      </c>
      <c r="AV49">
        <v>2.58</v>
      </c>
      <c r="AW49">
        <v>6.76</v>
      </c>
      <c r="AX49">
        <v>41.58</v>
      </c>
      <c r="AY49">
        <v>30</v>
      </c>
      <c r="AZ49">
        <v>35</v>
      </c>
      <c r="BA49">
        <v>15</v>
      </c>
      <c r="BB49">
        <v>45</v>
      </c>
      <c r="BC49">
        <v>0</v>
      </c>
      <c r="BD49">
        <v>108.12</v>
      </c>
      <c r="BE49">
        <v>115.16</v>
      </c>
      <c r="BF49">
        <v>57.23</v>
      </c>
      <c r="BG49">
        <v>35.869999999999997</v>
      </c>
    </row>
    <row r="50" spans="1:59">
      <c r="A50" t="s">
        <v>401</v>
      </c>
      <c r="G50" t="s">
        <v>92</v>
      </c>
      <c r="H50" s="115">
        <v>131.22</v>
      </c>
      <c r="I50" s="88">
        <v>0.73</v>
      </c>
      <c r="J50" s="88">
        <v>1.7999999999999998</v>
      </c>
      <c r="K50" s="88">
        <v>6.91</v>
      </c>
      <c r="L50" s="88">
        <v>0</v>
      </c>
      <c r="M50" s="116">
        <v>0</v>
      </c>
      <c r="N50" s="115">
        <v>443.41</v>
      </c>
      <c r="O50" s="88">
        <v>214.06</v>
      </c>
      <c r="P50" s="88">
        <v>0</v>
      </c>
      <c r="Q50" s="88">
        <v>0</v>
      </c>
      <c r="R50" s="88">
        <v>0</v>
      </c>
      <c r="S50" s="116">
        <v>0</v>
      </c>
      <c r="W50">
        <v>0.44</v>
      </c>
      <c r="X50">
        <v>0.77</v>
      </c>
      <c r="Y50">
        <v>0.28999999999999998</v>
      </c>
      <c r="Z50">
        <v>0.35</v>
      </c>
      <c r="AA50">
        <v>0.46</v>
      </c>
      <c r="AB50">
        <v>0.92</v>
      </c>
      <c r="AC50">
        <v>0.48</v>
      </c>
      <c r="AD50">
        <v>0.44</v>
      </c>
      <c r="AE50">
        <v>0</v>
      </c>
      <c r="AF50">
        <v>17.28</v>
      </c>
      <c r="AG50">
        <v>1.82</v>
      </c>
      <c r="AH50">
        <v>0.43</v>
      </c>
      <c r="AI50">
        <v>0.68</v>
      </c>
      <c r="AJ50">
        <v>0.46</v>
      </c>
      <c r="AK50">
        <v>0.36</v>
      </c>
      <c r="AL50">
        <v>0.43</v>
      </c>
      <c r="AM50">
        <v>6.91</v>
      </c>
      <c r="AN50">
        <v>0</v>
      </c>
      <c r="AO50">
        <v>2.88</v>
      </c>
      <c r="AP50">
        <v>0</v>
      </c>
      <c r="AQ50">
        <v>1.44</v>
      </c>
      <c r="AR50">
        <v>0.28000000000000003</v>
      </c>
      <c r="AS50">
        <v>5.64</v>
      </c>
      <c r="AT50">
        <v>3.92</v>
      </c>
      <c r="AU50">
        <v>248.71</v>
      </c>
      <c r="AV50">
        <v>2.58</v>
      </c>
      <c r="AW50">
        <v>6.76</v>
      </c>
      <c r="AX50">
        <v>41.58</v>
      </c>
      <c r="AY50">
        <v>30</v>
      </c>
      <c r="AZ50">
        <v>35</v>
      </c>
      <c r="BA50">
        <v>15</v>
      </c>
      <c r="BB50">
        <v>45</v>
      </c>
      <c r="BC50">
        <v>0</v>
      </c>
      <c r="BD50">
        <v>108.12</v>
      </c>
      <c r="BE50">
        <v>115.16</v>
      </c>
      <c r="BF50">
        <v>59.99</v>
      </c>
      <c r="BG50">
        <v>43.55</v>
      </c>
    </row>
    <row r="51" spans="1:59">
      <c r="A51" t="s">
        <v>403</v>
      </c>
      <c r="G51" t="s">
        <v>93</v>
      </c>
      <c r="H51" s="115">
        <v>141.47999999999999</v>
      </c>
      <c r="I51" s="88">
        <v>0.73</v>
      </c>
      <c r="J51" s="88">
        <v>1.7999999999999998</v>
      </c>
      <c r="K51" s="88">
        <v>6.88</v>
      </c>
      <c r="L51" s="88">
        <v>0</v>
      </c>
      <c r="M51" s="116">
        <v>0</v>
      </c>
      <c r="N51" s="115">
        <v>443.41</v>
      </c>
      <c r="O51" s="88">
        <v>214.32</v>
      </c>
      <c r="P51" s="88">
        <v>0</v>
      </c>
      <c r="Q51" s="88">
        <v>0</v>
      </c>
      <c r="R51" s="88">
        <v>0</v>
      </c>
      <c r="S51" s="116">
        <v>0</v>
      </c>
      <c r="W51">
        <v>0.44</v>
      </c>
      <c r="X51">
        <v>0.77</v>
      </c>
      <c r="Y51">
        <v>0.28999999999999998</v>
      </c>
      <c r="Z51">
        <v>0.35</v>
      </c>
      <c r="AA51">
        <v>0.46</v>
      </c>
      <c r="AB51">
        <v>0.92</v>
      </c>
      <c r="AC51">
        <v>0.48</v>
      </c>
      <c r="AD51">
        <v>0.44</v>
      </c>
      <c r="AE51">
        <v>0</v>
      </c>
      <c r="AF51">
        <v>17.28</v>
      </c>
      <c r="AG51">
        <v>1.82</v>
      </c>
      <c r="AH51">
        <v>0.43</v>
      </c>
      <c r="AI51">
        <v>0.68</v>
      </c>
      <c r="AJ51">
        <v>0.46</v>
      </c>
      <c r="AK51">
        <v>0.36</v>
      </c>
      <c r="AL51">
        <v>0.43</v>
      </c>
      <c r="AM51">
        <v>6.88</v>
      </c>
      <c r="AN51">
        <v>0</v>
      </c>
      <c r="AO51">
        <v>2.88</v>
      </c>
      <c r="AP51">
        <v>0</v>
      </c>
      <c r="AQ51">
        <v>1.44</v>
      </c>
      <c r="AR51">
        <v>0.28000000000000003</v>
      </c>
      <c r="AS51">
        <v>5.9</v>
      </c>
      <c r="AT51">
        <v>3.92</v>
      </c>
      <c r="AU51">
        <v>248.71</v>
      </c>
      <c r="AV51">
        <v>2.58</v>
      </c>
      <c r="AW51">
        <v>6.76</v>
      </c>
      <c r="AX51">
        <v>41.58</v>
      </c>
      <c r="AY51">
        <v>30</v>
      </c>
      <c r="AZ51">
        <v>35</v>
      </c>
      <c r="BA51">
        <v>15</v>
      </c>
      <c r="BB51">
        <v>45</v>
      </c>
      <c r="BC51">
        <v>0</v>
      </c>
      <c r="BD51">
        <v>108.12</v>
      </c>
      <c r="BE51">
        <v>115.16</v>
      </c>
      <c r="BF51">
        <v>62.43</v>
      </c>
      <c r="BG51">
        <v>51.37</v>
      </c>
    </row>
    <row r="52" spans="1:59">
      <c r="A52" t="s">
        <v>404</v>
      </c>
      <c r="G52" t="s">
        <v>94</v>
      </c>
      <c r="H52" s="115">
        <v>151</v>
      </c>
      <c r="I52" s="88">
        <v>0.73</v>
      </c>
      <c r="J52" s="88">
        <v>1.7999999999999998</v>
      </c>
      <c r="K52" s="88">
        <v>6.81</v>
      </c>
      <c r="L52" s="88">
        <v>0</v>
      </c>
      <c r="M52" s="116">
        <v>0</v>
      </c>
      <c r="N52" s="115">
        <v>443.41</v>
      </c>
      <c r="O52" s="88">
        <v>214.32</v>
      </c>
      <c r="P52" s="88">
        <v>0</v>
      </c>
      <c r="Q52" s="88">
        <v>0</v>
      </c>
      <c r="R52" s="88">
        <v>0</v>
      </c>
      <c r="S52" s="116">
        <v>0</v>
      </c>
      <c r="W52">
        <v>0.44</v>
      </c>
      <c r="X52">
        <v>0.77</v>
      </c>
      <c r="Y52">
        <v>0.28999999999999998</v>
      </c>
      <c r="Z52">
        <v>0.35</v>
      </c>
      <c r="AA52">
        <v>0.46</v>
      </c>
      <c r="AB52">
        <v>0.92</v>
      </c>
      <c r="AC52">
        <v>0.48</v>
      </c>
      <c r="AD52">
        <v>0.44</v>
      </c>
      <c r="AE52">
        <v>0</v>
      </c>
      <c r="AF52">
        <v>17.28</v>
      </c>
      <c r="AG52">
        <v>1.82</v>
      </c>
      <c r="AH52">
        <v>0.43</v>
      </c>
      <c r="AI52">
        <v>0.68</v>
      </c>
      <c r="AJ52">
        <v>0.46</v>
      </c>
      <c r="AK52">
        <v>0.36</v>
      </c>
      <c r="AL52">
        <v>0.43</v>
      </c>
      <c r="AM52">
        <v>6.81</v>
      </c>
      <c r="AN52">
        <v>0</v>
      </c>
      <c r="AO52">
        <v>2.88</v>
      </c>
      <c r="AP52">
        <v>0</v>
      </c>
      <c r="AQ52">
        <v>1.44</v>
      </c>
      <c r="AR52">
        <v>0.28000000000000003</v>
      </c>
      <c r="AS52">
        <v>5.9</v>
      </c>
      <c r="AT52">
        <v>3.92</v>
      </c>
      <c r="AU52">
        <v>248.71</v>
      </c>
      <c r="AV52">
        <v>2.58</v>
      </c>
      <c r="AW52">
        <v>6.76</v>
      </c>
      <c r="AX52">
        <v>41.58</v>
      </c>
      <c r="AY52">
        <v>30</v>
      </c>
      <c r="AZ52">
        <v>35</v>
      </c>
      <c r="BA52">
        <v>15</v>
      </c>
      <c r="BB52">
        <v>45</v>
      </c>
      <c r="BC52">
        <v>0</v>
      </c>
      <c r="BD52">
        <v>108.12</v>
      </c>
      <c r="BE52">
        <v>115.16</v>
      </c>
      <c r="BF52">
        <v>62.97</v>
      </c>
      <c r="BG52">
        <v>60.35</v>
      </c>
    </row>
    <row r="53" spans="1:59">
      <c r="G53" t="s">
        <v>95</v>
      </c>
      <c r="H53" s="115">
        <v>153.69</v>
      </c>
      <c r="I53" s="88">
        <v>0.73</v>
      </c>
      <c r="J53" s="88">
        <v>1.7999999999999998</v>
      </c>
      <c r="K53" s="88">
        <v>6.78</v>
      </c>
      <c r="L53" s="88">
        <v>0</v>
      </c>
      <c r="M53" s="116">
        <v>0</v>
      </c>
      <c r="N53" s="115">
        <v>443.41</v>
      </c>
      <c r="O53" s="88">
        <v>214.32</v>
      </c>
      <c r="P53" s="88">
        <v>0</v>
      </c>
      <c r="Q53" s="88">
        <v>0</v>
      </c>
      <c r="R53" s="88">
        <v>0</v>
      </c>
      <c r="S53" s="116">
        <v>0</v>
      </c>
      <c r="W53">
        <v>0.44</v>
      </c>
      <c r="X53">
        <v>0.77</v>
      </c>
      <c r="Y53">
        <v>0.28999999999999998</v>
      </c>
      <c r="Z53">
        <v>0.35</v>
      </c>
      <c r="AA53">
        <v>0.46</v>
      </c>
      <c r="AB53">
        <v>0.92</v>
      </c>
      <c r="AC53">
        <v>0.48</v>
      </c>
      <c r="AD53">
        <v>0.44</v>
      </c>
      <c r="AE53">
        <v>0</v>
      </c>
      <c r="AF53">
        <v>17.28</v>
      </c>
      <c r="AG53">
        <v>1.82</v>
      </c>
      <c r="AH53">
        <v>0.43</v>
      </c>
      <c r="AI53">
        <v>0.68</v>
      </c>
      <c r="AJ53">
        <v>0.46</v>
      </c>
      <c r="AK53">
        <v>0.36</v>
      </c>
      <c r="AL53">
        <v>0.43</v>
      </c>
      <c r="AM53">
        <v>6.78</v>
      </c>
      <c r="AN53">
        <v>0</v>
      </c>
      <c r="AO53">
        <v>2.88</v>
      </c>
      <c r="AP53">
        <v>0</v>
      </c>
      <c r="AQ53">
        <v>1.44</v>
      </c>
      <c r="AR53">
        <v>0.28000000000000003</v>
      </c>
      <c r="AS53">
        <v>5.9</v>
      </c>
      <c r="AT53">
        <v>3.92</v>
      </c>
      <c r="AU53">
        <v>248.71</v>
      </c>
      <c r="AV53">
        <v>2.58</v>
      </c>
      <c r="AW53">
        <v>6.76</v>
      </c>
      <c r="AX53">
        <v>41.58</v>
      </c>
      <c r="AY53">
        <v>30</v>
      </c>
      <c r="AZ53">
        <v>35</v>
      </c>
      <c r="BA53">
        <v>15</v>
      </c>
      <c r="BB53">
        <v>45</v>
      </c>
      <c r="BC53">
        <v>0</v>
      </c>
      <c r="BD53">
        <v>108.12</v>
      </c>
      <c r="BE53">
        <v>115.16</v>
      </c>
      <c r="BF53">
        <v>62.78</v>
      </c>
      <c r="BG53">
        <v>63.23</v>
      </c>
    </row>
    <row r="54" spans="1:59">
      <c r="G54" t="s">
        <v>96</v>
      </c>
      <c r="H54" s="115">
        <v>152.62</v>
      </c>
      <c r="I54" s="88">
        <v>0.73</v>
      </c>
      <c r="J54" s="88">
        <v>1.7999999999999998</v>
      </c>
      <c r="K54" s="88">
        <v>6.7</v>
      </c>
      <c r="L54" s="88">
        <v>0</v>
      </c>
      <c r="M54" s="116">
        <v>0</v>
      </c>
      <c r="N54" s="115">
        <v>443.41</v>
      </c>
      <c r="O54" s="88">
        <v>214.32</v>
      </c>
      <c r="P54" s="88">
        <v>0</v>
      </c>
      <c r="Q54" s="88">
        <v>0</v>
      </c>
      <c r="R54" s="88">
        <v>0</v>
      </c>
      <c r="S54" s="116">
        <v>0</v>
      </c>
      <c r="W54">
        <v>0.44</v>
      </c>
      <c r="X54">
        <v>0.77</v>
      </c>
      <c r="Y54">
        <v>0.28999999999999998</v>
      </c>
      <c r="Z54">
        <v>0.35</v>
      </c>
      <c r="AA54">
        <v>0.46</v>
      </c>
      <c r="AB54">
        <v>0.92</v>
      </c>
      <c r="AC54">
        <v>0.48</v>
      </c>
      <c r="AD54">
        <v>0.44</v>
      </c>
      <c r="AE54">
        <v>0</v>
      </c>
      <c r="AF54">
        <v>17.28</v>
      </c>
      <c r="AG54">
        <v>1.82</v>
      </c>
      <c r="AH54">
        <v>0.43</v>
      </c>
      <c r="AI54">
        <v>0.68</v>
      </c>
      <c r="AJ54">
        <v>0.46</v>
      </c>
      <c r="AK54">
        <v>0.36</v>
      </c>
      <c r="AL54">
        <v>0.43</v>
      </c>
      <c r="AM54">
        <v>6.7</v>
      </c>
      <c r="AN54">
        <v>0</v>
      </c>
      <c r="AO54">
        <v>2.88</v>
      </c>
      <c r="AP54">
        <v>0</v>
      </c>
      <c r="AQ54">
        <v>1.44</v>
      </c>
      <c r="AR54">
        <v>0.28000000000000003</v>
      </c>
      <c r="AS54">
        <v>5.9</v>
      </c>
      <c r="AT54">
        <v>3.92</v>
      </c>
      <c r="AU54">
        <v>248.71</v>
      </c>
      <c r="AV54">
        <v>2.58</v>
      </c>
      <c r="AW54">
        <v>6.76</v>
      </c>
      <c r="AX54">
        <v>41.58</v>
      </c>
      <c r="AY54">
        <v>30</v>
      </c>
      <c r="AZ54">
        <v>35</v>
      </c>
      <c r="BA54">
        <v>15</v>
      </c>
      <c r="BB54">
        <v>45</v>
      </c>
      <c r="BC54">
        <v>0</v>
      </c>
      <c r="BD54">
        <v>108.12</v>
      </c>
      <c r="BE54">
        <v>115.16</v>
      </c>
      <c r="BF54">
        <v>62.67</v>
      </c>
      <c r="BG54">
        <v>62.27</v>
      </c>
    </row>
    <row r="55" spans="1:59">
      <c r="G55" t="s">
        <v>97</v>
      </c>
      <c r="H55" s="115">
        <v>150.68</v>
      </c>
      <c r="I55" s="88">
        <v>0.73</v>
      </c>
      <c r="J55" s="88">
        <v>1.7999999999999998</v>
      </c>
      <c r="K55" s="88">
        <v>6.67</v>
      </c>
      <c r="L55" s="88">
        <v>0</v>
      </c>
      <c r="M55" s="116">
        <v>0</v>
      </c>
      <c r="N55" s="115">
        <v>443.41</v>
      </c>
      <c r="O55" s="88">
        <v>214.59</v>
      </c>
      <c r="P55" s="88">
        <v>0</v>
      </c>
      <c r="Q55" s="88">
        <v>0</v>
      </c>
      <c r="R55" s="88">
        <v>0</v>
      </c>
      <c r="S55" s="116">
        <v>0</v>
      </c>
      <c r="W55">
        <v>0.44</v>
      </c>
      <c r="X55">
        <v>0.77</v>
      </c>
      <c r="Y55">
        <v>0.28999999999999998</v>
      </c>
      <c r="Z55">
        <v>0.35</v>
      </c>
      <c r="AA55">
        <v>0.46</v>
      </c>
      <c r="AB55">
        <v>0.92</v>
      </c>
      <c r="AC55">
        <v>0.48</v>
      </c>
      <c r="AD55">
        <v>0.44</v>
      </c>
      <c r="AE55">
        <v>0</v>
      </c>
      <c r="AF55">
        <v>17.28</v>
      </c>
      <c r="AG55">
        <v>1.82</v>
      </c>
      <c r="AH55">
        <v>0.43</v>
      </c>
      <c r="AI55">
        <v>0.68</v>
      </c>
      <c r="AJ55">
        <v>0.46</v>
      </c>
      <c r="AK55">
        <v>0.36</v>
      </c>
      <c r="AL55">
        <v>0.43</v>
      </c>
      <c r="AM55">
        <v>6.67</v>
      </c>
      <c r="AN55">
        <v>0</v>
      </c>
      <c r="AO55">
        <v>2.88</v>
      </c>
      <c r="AP55">
        <v>0</v>
      </c>
      <c r="AQ55">
        <v>1.44</v>
      </c>
      <c r="AR55">
        <v>0.28000000000000003</v>
      </c>
      <c r="AS55">
        <v>6.17</v>
      </c>
      <c r="AT55">
        <v>3.92</v>
      </c>
      <c r="AU55">
        <v>248.71</v>
      </c>
      <c r="AV55">
        <v>2.58</v>
      </c>
      <c r="AW55">
        <v>6.76</v>
      </c>
      <c r="AX55">
        <v>41.58</v>
      </c>
      <c r="AY55">
        <v>30</v>
      </c>
      <c r="AZ55">
        <v>35</v>
      </c>
      <c r="BA55">
        <v>15</v>
      </c>
      <c r="BB55">
        <v>45</v>
      </c>
      <c r="BC55">
        <v>0</v>
      </c>
      <c r="BD55">
        <v>108.12</v>
      </c>
      <c r="BE55">
        <v>115.16</v>
      </c>
      <c r="BF55">
        <v>62.23</v>
      </c>
      <c r="BG55">
        <v>60.77</v>
      </c>
    </row>
    <row r="56" spans="1:59">
      <c r="G56" t="s">
        <v>98</v>
      </c>
      <c r="H56" s="115">
        <v>150.32</v>
      </c>
      <c r="I56" s="88">
        <v>0.73</v>
      </c>
      <c r="J56" s="88">
        <v>1.7999999999999998</v>
      </c>
      <c r="K56" s="88">
        <v>6.58</v>
      </c>
      <c r="L56" s="88">
        <v>0</v>
      </c>
      <c r="M56" s="116">
        <v>0</v>
      </c>
      <c r="N56" s="115">
        <v>443.41</v>
      </c>
      <c r="O56" s="88">
        <v>214.59</v>
      </c>
      <c r="P56" s="88">
        <v>0</v>
      </c>
      <c r="Q56" s="88">
        <v>0</v>
      </c>
      <c r="R56" s="88">
        <v>0</v>
      </c>
      <c r="S56" s="116">
        <v>0</v>
      </c>
      <c r="W56">
        <v>0.44</v>
      </c>
      <c r="X56">
        <v>0.77</v>
      </c>
      <c r="Y56">
        <v>0.28999999999999998</v>
      </c>
      <c r="Z56">
        <v>0.35</v>
      </c>
      <c r="AA56">
        <v>0.46</v>
      </c>
      <c r="AB56">
        <v>0.92</v>
      </c>
      <c r="AC56">
        <v>0.48</v>
      </c>
      <c r="AD56">
        <v>0.44</v>
      </c>
      <c r="AE56">
        <v>0</v>
      </c>
      <c r="AF56">
        <v>17.28</v>
      </c>
      <c r="AG56">
        <v>1.82</v>
      </c>
      <c r="AH56">
        <v>0.43</v>
      </c>
      <c r="AI56">
        <v>0.68</v>
      </c>
      <c r="AJ56">
        <v>0.46</v>
      </c>
      <c r="AK56">
        <v>0.36</v>
      </c>
      <c r="AL56">
        <v>0.43</v>
      </c>
      <c r="AM56">
        <v>6.58</v>
      </c>
      <c r="AN56">
        <v>0</v>
      </c>
      <c r="AO56">
        <v>2.88</v>
      </c>
      <c r="AP56">
        <v>0</v>
      </c>
      <c r="AQ56">
        <v>1.44</v>
      </c>
      <c r="AR56">
        <v>0.28000000000000003</v>
      </c>
      <c r="AS56">
        <v>6.17</v>
      </c>
      <c r="AT56">
        <v>3.92</v>
      </c>
      <c r="AU56">
        <v>248.71</v>
      </c>
      <c r="AV56">
        <v>2.58</v>
      </c>
      <c r="AW56">
        <v>6.76</v>
      </c>
      <c r="AX56">
        <v>41.58</v>
      </c>
      <c r="AY56">
        <v>30</v>
      </c>
      <c r="AZ56">
        <v>35</v>
      </c>
      <c r="BA56">
        <v>15</v>
      </c>
      <c r="BB56">
        <v>45</v>
      </c>
      <c r="BC56">
        <v>0</v>
      </c>
      <c r="BD56">
        <v>108.12</v>
      </c>
      <c r="BE56">
        <v>115.16</v>
      </c>
      <c r="BF56">
        <v>59.72</v>
      </c>
      <c r="BG56">
        <v>62.92</v>
      </c>
    </row>
    <row r="57" spans="1:59">
      <c r="G57" t="s">
        <v>99</v>
      </c>
      <c r="H57" s="115">
        <v>149.97</v>
      </c>
      <c r="I57" s="88">
        <v>0.73</v>
      </c>
      <c r="J57" s="88">
        <v>1.7999999999999998</v>
      </c>
      <c r="K57" s="88">
        <v>6.4</v>
      </c>
      <c r="L57" s="88">
        <v>0</v>
      </c>
      <c r="M57" s="116">
        <v>0</v>
      </c>
      <c r="N57" s="115">
        <v>443.41</v>
      </c>
      <c r="O57" s="88">
        <v>214.59</v>
      </c>
      <c r="P57" s="88">
        <v>0</v>
      </c>
      <c r="Q57" s="88">
        <v>0</v>
      </c>
      <c r="R57" s="88">
        <v>0</v>
      </c>
      <c r="S57" s="116">
        <v>0</v>
      </c>
      <c r="W57">
        <v>0.44</v>
      </c>
      <c r="X57">
        <v>0.77</v>
      </c>
      <c r="Y57">
        <v>0.28999999999999998</v>
      </c>
      <c r="Z57">
        <v>0.35</v>
      </c>
      <c r="AA57">
        <v>0.46</v>
      </c>
      <c r="AB57">
        <v>0.92</v>
      </c>
      <c r="AC57">
        <v>0.48</v>
      </c>
      <c r="AD57">
        <v>0.44</v>
      </c>
      <c r="AE57">
        <v>0</v>
      </c>
      <c r="AF57">
        <v>17.28</v>
      </c>
      <c r="AG57">
        <v>1.82</v>
      </c>
      <c r="AH57">
        <v>0.43</v>
      </c>
      <c r="AI57">
        <v>0.68</v>
      </c>
      <c r="AJ57">
        <v>0.46</v>
      </c>
      <c r="AK57">
        <v>0.36</v>
      </c>
      <c r="AL57">
        <v>0.43</v>
      </c>
      <c r="AM57">
        <v>6.4</v>
      </c>
      <c r="AN57">
        <v>0</v>
      </c>
      <c r="AO57">
        <v>2.88</v>
      </c>
      <c r="AP57">
        <v>0</v>
      </c>
      <c r="AQ57">
        <v>1.44</v>
      </c>
      <c r="AR57">
        <v>0.28000000000000003</v>
      </c>
      <c r="AS57">
        <v>6.17</v>
      </c>
      <c r="AT57">
        <v>3.92</v>
      </c>
      <c r="AU57">
        <v>248.71</v>
      </c>
      <c r="AV57">
        <v>2.58</v>
      </c>
      <c r="AW57">
        <v>6.76</v>
      </c>
      <c r="AX57">
        <v>41.58</v>
      </c>
      <c r="AY57">
        <v>30</v>
      </c>
      <c r="AZ57">
        <v>35</v>
      </c>
      <c r="BA57">
        <v>15</v>
      </c>
      <c r="BB57">
        <v>45</v>
      </c>
      <c r="BC57">
        <v>0</v>
      </c>
      <c r="BD57">
        <v>108.12</v>
      </c>
      <c r="BE57">
        <v>115.16</v>
      </c>
      <c r="BF57">
        <v>57.6</v>
      </c>
      <c r="BG57">
        <v>64.69</v>
      </c>
    </row>
    <row r="58" spans="1:59">
      <c r="G58" t="s">
        <v>100</v>
      </c>
      <c r="H58" s="115">
        <v>146.05000000000001</v>
      </c>
      <c r="I58" s="88">
        <v>0.73</v>
      </c>
      <c r="J58" s="88">
        <v>1.7999999999999998</v>
      </c>
      <c r="K58" s="88">
        <v>6.15</v>
      </c>
      <c r="L58" s="88">
        <v>0</v>
      </c>
      <c r="M58" s="116">
        <v>0</v>
      </c>
      <c r="N58" s="115">
        <v>443.41</v>
      </c>
      <c r="O58" s="88">
        <v>214.59</v>
      </c>
      <c r="P58" s="88">
        <v>0</v>
      </c>
      <c r="Q58" s="88">
        <v>0</v>
      </c>
      <c r="R58" s="88">
        <v>0</v>
      </c>
      <c r="S58" s="116">
        <v>0</v>
      </c>
      <c r="W58">
        <v>0.44</v>
      </c>
      <c r="X58">
        <v>0.77</v>
      </c>
      <c r="Y58">
        <v>0.28999999999999998</v>
      </c>
      <c r="Z58">
        <v>0.35</v>
      </c>
      <c r="AA58">
        <v>0.46</v>
      </c>
      <c r="AB58">
        <v>0.92</v>
      </c>
      <c r="AC58">
        <v>0.48</v>
      </c>
      <c r="AD58">
        <v>0.44</v>
      </c>
      <c r="AE58">
        <v>0</v>
      </c>
      <c r="AF58">
        <v>17.28</v>
      </c>
      <c r="AG58">
        <v>1.82</v>
      </c>
      <c r="AH58">
        <v>0.43</v>
      </c>
      <c r="AI58">
        <v>0.68</v>
      </c>
      <c r="AJ58">
        <v>0.46</v>
      </c>
      <c r="AK58">
        <v>0.36</v>
      </c>
      <c r="AL58">
        <v>0.43</v>
      </c>
      <c r="AM58">
        <v>6.15</v>
      </c>
      <c r="AN58">
        <v>0</v>
      </c>
      <c r="AO58">
        <v>2.88</v>
      </c>
      <c r="AP58">
        <v>0</v>
      </c>
      <c r="AQ58">
        <v>1.44</v>
      </c>
      <c r="AR58">
        <v>0.28000000000000003</v>
      </c>
      <c r="AS58">
        <v>6.17</v>
      </c>
      <c r="AT58">
        <v>3.92</v>
      </c>
      <c r="AU58">
        <v>248.71</v>
      </c>
      <c r="AV58">
        <v>2.58</v>
      </c>
      <c r="AW58">
        <v>6.76</v>
      </c>
      <c r="AX58">
        <v>41.58</v>
      </c>
      <c r="AY58">
        <v>30</v>
      </c>
      <c r="AZ58">
        <v>35</v>
      </c>
      <c r="BA58">
        <v>15</v>
      </c>
      <c r="BB58">
        <v>45</v>
      </c>
      <c r="BC58">
        <v>0</v>
      </c>
      <c r="BD58">
        <v>108.12</v>
      </c>
      <c r="BE58">
        <v>115.16</v>
      </c>
      <c r="BF58">
        <v>53.8</v>
      </c>
      <c r="BG58">
        <v>64.569999999999993</v>
      </c>
    </row>
    <row r="59" spans="1:59">
      <c r="G59" t="s">
        <v>101</v>
      </c>
      <c r="H59" s="115">
        <v>142.94</v>
      </c>
      <c r="I59" s="88">
        <v>0.73</v>
      </c>
      <c r="J59" s="88">
        <v>1.7999999999999998</v>
      </c>
      <c r="K59" s="88">
        <v>5.93</v>
      </c>
      <c r="L59" s="88">
        <v>0</v>
      </c>
      <c r="M59" s="116">
        <v>0</v>
      </c>
      <c r="N59" s="115">
        <v>443.41</v>
      </c>
      <c r="O59" s="88">
        <v>214.59</v>
      </c>
      <c r="P59" s="88">
        <v>0</v>
      </c>
      <c r="Q59" s="88">
        <v>0</v>
      </c>
      <c r="R59" s="88">
        <v>0</v>
      </c>
      <c r="S59" s="116">
        <v>0</v>
      </c>
      <c r="W59">
        <v>0.44</v>
      </c>
      <c r="X59">
        <v>0.77</v>
      </c>
      <c r="Y59">
        <v>0.28999999999999998</v>
      </c>
      <c r="Z59">
        <v>0.35</v>
      </c>
      <c r="AA59">
        <v>0.46</v>
      </c>
      <c r="AB59">
        <v>0.92</v>
      </c>
      <c r="AC59">
        <v>0.48</v>
      </c>
      <c r="AD59">
        <v>0.44</v>
      </c>
      <c r="AE59">
        <v>0</v>
      </c>
      <c r="AF59">
        <v>17.28</v>
      </c>
      <c r="AG59">
        <v>1.82</v>
      </c>
      <c r="AH59">
        <v>0.43</v>
      </c>
      <c r="AI59">
        <v>0.68</v>
      </c>
      <c r="AJ59">
        <v>0.46</v>
      </c>
      <c r="AK59">
        <v>0.36</v>
      </c>
      <c r="AL59">
        <v>0.43</v>
      </c>
      <c r="AM59">
        <v>5.93</v>
      </c>
      <c r="AN59">
        <v>0</v>
      </c>
      <c r="AO59">
        <v>2.88</v>
      </c>
      <c r="AP59">
        <v>0</v>
      </c>
      <c r="AQ59">
        <v>1.44</v>
      </c>
      <c r="AR59">
        <v>0.28000000000000003</v>
      </c>
      <c r="AS59">
        <v>6.17</v>
      </c>
      <c r="AT59">
        <v>3.92</v>
      </c>
      <c r="AU59">
        <v>248.71</v>
      </c>
      <c r="AV59">
        <v>2.58</v>
      </c>
      <c r="AW59">
        <v>6.76</v>
      </c>
      <c r="AX59">
        <v>41.58</v>
      </c>
      <c r="AY59">
        <v>30</v>
      </c>
      <c r="AZ59">
        <v>35</v>
      </c>
      <c r="BA59">
        <v>15</v>
      </c>
      <c r="BB59">
        <v>45</v>
      </c>
      <c r="BC59">
        <v>0</v>
      </c>
      <c r="BD59">
        <v>108.12</v>
      </c>
      <c r="BE59">
        <v>115.16</v>
      </c>
      <c r="BF59">
        <v>49.39</v>
      </c>
      <c r="BG59">
        <v>65.87</v>
      </c>
    </row>
    <row r="60" spans="1:59">
      <c r="G60" t="s">
        <v>102</v>
      </c>
      <c r="H60" s="115">
        <v>144.10000000000002</v>
      </c>
      <c r="I60" s="88">
        <v>0.73</v>
      </c>
      <c r="J60" s="88">
        <v>1.7999999999999998</v>
      </c>
      <c r="K60" s="88">
        <v>5.67</v>
      </c>
      <c r="L60" s="88">
        <v>0</v>
      </c>
      <c r="M60" s="116">
        <v>0</v>
      </c>
      <c r="N60" s="115">
        <v>443.41</v>
      </c>
      <c r="O60" s="88">
        <v>214.59</v>
      </c>
      <c r="P60" s="88">
        <v>0</v>
      </c>
      <c r="Q60" s="88">
        <v>0</v>
      </c>
      <c r="R60" s="88">
        <v>0</v>
      </c>
      <c r="S60" s="116">
        <v>0</v>
      </c>
      <c r="W60">
        <v>0.44</v>
      </c>
      <c r="X60">
        <v>0.77</v>
      </c>
      <c r="Y60">
        <v>0.28999999999999998</v>
      </c>
      <c r="Z60">
        <v>0.35</v>
      </c>
      <c r="AA60">
        <v>0.46</v>
      </c>
      <c r="AB60">
        <v>0.92</v>
      </c>
      <c r="AC60">
        <v>0.48</v>
      </c>
      <c r="AD60">
        <v>0.44</v>
      </c>
      <c r="AE60">
        <v>0</v>
      </c>
      <c r="AF60">
        <v>17.28</v>
      </c>
      <c r="AG60">
        <v>1.82</v>
      </c>
      <c r="AH60">
        <v>0.43</v>
      </c>
      <c r="AI60">
        <v>0.68</v>
      </c>
      <c r="AJ60">
        <v>0.46</v>
      </c>
      <c r="AK60">
        <v>0.36</v>
      </c>
      <c r="AL60">
        <v>0.43</v>
      </c>
      <c r="AM60">
        <v>5.67</v>
      </c>
      <c r="AN60">
        <v>0</v>
      </c>
      <c r="AO60">
        <v>2.88</v>
      </c>
      <c r="AP60">
        <v>0</v>
      </c>
      <c r="AQ60">
        <v>1.44</v>
      </c>
      <c r="AR60">
        <v>0.28000000000000003</v>
      </c>
      <c r="AS60">
        <v>6.17</v>
      </c>
      <c r="AT60">
        <v>3.92</v>
      </c>
      <c r="AU60">
        <v>248.71</v>
      </c>
      <c r="AV60">
        <v>2.58</v>
      </c>
      <c r="AW60">
        <v>6.76</v>
      </c>
      <c r="AX60">
        <v>41.58</v>
      </c>
      <c r="AY60">
        <v>30</v>
      </c>
      <c r="AZ60">
        <v>35</v>
      </c>
      <c r="BA60">
        <v>15</v>
      </c>
      <c r="BB60">
        <v>45</v>
      </c>
      <c r="BC60">
        <v>0</v>
      </c>
      <c r="BD60">
        <v>108.12</v>
      </c>
      <c r="BE60">
        <v>115.16</v>
      </c>
      <c r="BF60">
        <v>43.11</v>
      </c>
      <c r="BG60">
        <v>73.31</v>
      </c>
    </row>
    <row r="61" spans="1:59">
      <c r="G61" t="s">
        <v>103</v>
      </c>
      <c r="H61" s="115">
        <v>138.43</v>
      </c>
      <c r="I61" s="88">
        <v>0.73</v>
      </c>
      <c r="J61" s="88">
        <v>1.7999999999999998</v>
      </c>
      <c r="K61" s="88">
        <v>5.41</v>
      </c>
      <c r="L61" s="88">
        <v>0</v>
      </c>
      <c r="M61" s="116">
        <v>0</v>
      </c>
      <c r="N61" s="115">
        <v>443.41</v>
      </c>
      <c r="O61" s="88">
        <v>214.59</v>
      </c>
      <c r="P61" s="88">
        <v>0</v>
      </c>
      <c r="Q61" s="88">
        <v>0</v>
      </c>
      <c r="R61" s="88">
        <v>0</v>
      </c>
      <c r="S61" s="116">
        <v>0</v>
      </c>
      <c r="W61">
        <v>0.44</v>
      </c>
      <c r="X61">
        <v>0.77</v>
      </c>
      <c r="Y61">
        <v>0.28999999999999998</v>
      </c>
      <c r="Z61">
        <v>0.35</v>
      </c>
      <c r="AA61">
        <v>0.46</v>
      </c>
      <c r="AB61">
        <v>0.92</v>
      </c>
      <c r="AC61">
        <v>0.48</v>
      </c>
      <c r="AD61">
        <v>0.44</v>
      </c>
      <c r="AE61">
        <v>0</v>
      </c>
      <c r="AF61">
        <v>17.28</v>
      </c>
      <c r="AG61">
        <v>1.82</v>
      </c>
      <c r="AH61">
        <v>0.43</v>
      </c>
      <c r="AI61">
        <v>0.68</v>
      </c>
      <c r="AJ61">
        <v>0.46</v>
      </c>
      <c r="AK61">
        <v>0.36</v>
      </c>
      <c r="AL61">
        <v>0.43</v>
      </c>
      <c r="AM61">
        <v>5.41</v>
      </c>
      <c r="AN61">
        <v>0</v>
      </c>
      <c r="AO61">
        <v>2.88</v>
      </c>
      <c r="AP61">
        <v>0</v>
      </c>
      <c r="AQ61">
        <v>1.44</v>
      </c>
      <c r="AR61">
        <v>0.28000000000000003</v>
      </c>
      <c r="AS61">
        <v>6.17</v>
      </c>
      <c r="AT61">
        <v>3.92</v>
      </c>
      <c r="AU61">
        <v>248.71</v>
      </c>
      <c r="AV61">
        <v>2.58</v>
      </c>
      <c r="AW61">
        <v>6.76</v>
      </c>
      <c r="AX61">
        <v>41.58</v>
      </c>
      <c r="AY61">
        <v>30</v>
      </c>
      <c r="AZ61">
        <v>35</v>
      </c>
      <c r="BA61">
        <v>15</v>
      </c>
      <c r="BB61">
        <v>45</v>
      </c>
      <c r="BC61">
        <v>0</v>
      </c>
      <c r="BD61">
        <v>108.12</v>
      </c>
      <c r="BE61">
        <v>115.16</v>
      </c>
      <c r="BF61">
        <v>38.08</v>
      </c>
      <c r="BG61">
        <v>72.67</v>
      </c>
    </row>
    <row r="62" spans="1:59">
      <c r="G62" t="s">
        <v>104</v>
      </c>
      <c r="H62" s="115">
        <v>134.30000000000001</v>
      </c>
      <c r="I62" s="88">
        <v>0.73</v>
      </c>
      <c r="J62" s="88">
        <v>1.7999999999999998</v>
      </c>
      <c r="K62" s="88">
        <v>5</v>
      </c>
      <c r="L62" s="88">
        <v>0</v>
      </c>
      <c r="M62" s="116">
        <v>0</v>
      </c>
      <c r="N62" s="115">
        <v>443.41</v>
      </c>
      <c r="O62" s="88">
        <v>214.59</v>
      </c>
      <c r="P62" s="88">
        <v>0</v>
      </c>
      <c r="Q62" s="88">
        <v>0</v>
      </c>
      <c r="R62" s="88">
        <v>0</v>
      </c>
      <c r="S62" s="116">
        <v>0</v>
      </c>
      <c r="W62">
        <v>0.44</v>
      </c>
      <c r="X62">
        <v>0.77</v>
      </c>
      <c r="Y62">
        <v>0.28999999999999998</v>
      </c>
      <c r="Z62">
        <v>0.35</v>
      </c>
      <c r="AA62">
        <v>0.46</v>
      </c>
      <c r="AB62">
        <v>0.92</v>
      </c>
      <c r="AC62">
        <v>0.48</v>
      </c>
      <c r="AD62">
        <v>0.44</v>
      </c>
      <c r="AE62">
        <v>0</v>
      </c>
      <c r="AF62">
        <v>17.28</v>
      </c>
      <c r="AG62">
        <v>1.82</v>
      </c>
      <c r="AH62">
        <v>0.43</v>
      </c>
      <c r="AI62">
        <v>0.68</v>
      </c>
      <c r="AJ62">
        <v>0.46</v>
      </c>
      <c r="AK62">
        <v>0.36</v>
      </c>
      <c r="AL62">
        <v>0.43</v>
      </c>
      <c r="AM62">
        <v>5</v>
      </c>
      <c r="AN62">
        <v>0</v>
      </c>
      <c r="AO62">
        <v>2.88</v>
      </c>
      <c r="AP62">
        <v>0</v>
      </c>
      <c r="AQ62">
        <v>1.44</v>
      </c>
      <c r="AR62">
        <v>0.28000000000000003</v>
      </c>
      <c r="AS62">
        <v>6.17</v>
      </c>
      <c r="AT62">
        <v>3.92</v>
      </c>
      <c r="AU62">
        <v>248.71</v>
      </c>
      <c r="AV62">
        <v>2.58</v>
      </c>
      <c r="AW62">
        <v>6.76</v>
      </c>
      <c r="AX62">
        <v>41.58</v>
      </c>
      <c r="AY62">
        <v>30</v>
      </c>
      <c r="AZ62">
        <v>35</v>
      </c>
      <c r="BA62">
        <v>15</v>
      </c>
      <c r="BB62">
        <v>45</v>
      </c>
      <c r="BC62">
        <v>0</v>
      </c>
      <c r="BD62">
        <v>108.12</v>
      </c>
      <c r="BE62">
        <v>115.16</v>
      </c>
      <c r="BF62">
        <v>30.25</v>
      </c>
      <c r="BG62">
        <v>76.37</v>
      </c>
    </row>
    <row r="63" spans="1:59">
      <c r="G63" t="s">
        <v>105</v>
      </c>
      <c r="H63" s="115">
        <v>131.57</v>
      </c>
      <c r="I63" s="88">
        <v>0.73</v>
      </c>
      <c r="J63" s="88">
        <v>1.7999999999999998</v>
      </c>
      <c r="K63" s="88">
        <v>4.66</v>
      </c>
      <c r="L63" s="88">
        <v>0</v>
      </c>
      <c r="M63" s="116">
        <v>0</v>
      </c>
      <c r="N63" s="115">
        <v>443.41</v>
      </c>
      <c r="O63" s="88">
        <v>214.59</v>
      </c>
      <c r="P63" s="88">
        <v>0</v>
      </c>
      <c r="Q63" s="88">
        <v>0</v>
      </c>
      <c r="R63" s="88">
        <v>0</v>
      </c>
      <c r="S63" s="116">
        <v>0</v>
      </c>
      <c r="W63">
        <v>0.44</v>
      </c>
      <c r="X63">
        <v>0.77</v>
      </c>
      <c r="Y63">
        <v>0.28999999999999998</v>
      </c>
      <c r="Z63">
        <v>0.35</v>
      </c>
      <c r="AA63">
        <v>0.46</v>
      </c>
      <c r="AB63">
        <v>0.92</v>
      </c>
      <c r="AC63">
        <v>0.48</v>
      </c>
      <c r="AD63">
        <v>0.44</v>
      </c>
      <c r="AE63">
        <v>0</v>
      </c>
      <c r="AF63">
        <v>18.239999999999998</v>
      </c>
      <c r="AG63">
        <v>1.82</v>
      </c>
      <c r="AH63">
        <v>0.43</v>
      </c>
      <c r="AI63">
        <v>0.68</v>
      </c>
      <c r="AJ63">
        <v>0.46</v>
      </c>
      <c r="AK63">
        <v>0.36</v>
      </c>
      <c r="AL63">
        <v>0.43</v>
      </c>
      <c r="AM63">
        <v>4.66</v>
      </c>
      <c r="AN63">
        <v>0</v>
      </c>
      <c r="AO63">
        <v>2.88</v>
      </c>
      <c r="AP63">
        <v>0</v>
      </c>
      <c r="AQ63">
        <v>1.44</v>
      </c>
      <c r="AR63">
        <v>0.28000000000000003</v>
      </c>
      <c r="AS63">
        <v>6.17</v>
      </c>
      <c r="AT63">
        <v>3.92</v>
      </c>
      <c r="AU63">
        <v>248.71</v>
      </c>
      <c r="AV63">
        <v>2.58</v>
      </c>
      <c r="AW63">
        <v>6.76</v>
      </c>
      <c r="AX63">
        <v>41.58</v>
      </c>
      <c r="AY63">
        <v>30</v>
      </c>
      <c r="AZ63">
        <v>35</v>
      </c>
      <c r="BA63">
        <v>15</v>
      </c>
      <c r="BB63">
        <v>45</v>
      </c>
      <c r="BC63">
        <v>0</v>
      </c>
      <c r="BD63">
        <v>108.12</v>
      </c>
      <c r="BE63">
        <v>115.16</v>
      </c>
      <c r="BF63">
        <v>25.28</v>
      </c>
      <c r="BG63">
        <v>77.650000000000006</v>
      </c>
    </row>
    <row r="64" spans="1:59">
      <c r="G64" t="s">
        <v>106</v>
      </c>
      <c r="H64" s="115">
        <v>120.25</v>
      </c>
      <c r="I64" s="88">
        <v>0.73</v>
      </c>
      <c r="J64" s="88">
        <v>1.7999999999999998</v>
      </c>
      <c r="K64" s="88">
        <v>4.18</v>
      </c>
      <c r="L64" s="88">
        <v>0</v>
      </c>
      <c r="M64" s="116">
        <v>0</v>
      </c>
      <c r="N64" s="115">
        <v>443.41</v>
      </c>
      <c r="O64" s="88">
        <v>214.59</v>
      </c>
      <c r="P64" s="88">
        <v>0</v>
      </c>
      <c r="Q64" s="88">
        <v>0</v>
      </c>
      <c r="R64" s="88">
        <v>0</v>
      </c>
      <c r="S64" s="116">
        <v>0</v>
      </c>
      <c r="W64">
        <v>0.44</v>
      </c>
      <c r="X64">
        <v>0.77</v>
      </c>
      <c r="Y64">
        <v>0.28999999999999998</v>
      </c>
      <c r="Z64">
        <v>0.35</v>
      </c>
      <c r="AA64">
        <v>0.46</v>
      </c>
      <c r="AB64">
        <v>0.92</v>
      </c>
      <c r="AC64">
        <v>0.48</v>
      </c>
      <c r="AD64">
        <v>0.44</v>
      </c>
      <c r="AE64">
        <v>0</v>
      </c>
      <c r="AF64">
        <v>18.239999999999998</v>
      </c>
      <c r="AG64">
        <v>1.82</v>
      </c>
      <c r="AH64">
        <v>0.43</v>
      </c>
      <c r="AI64">
        <v>0.68</v>
      </c>
      <c r="AJ64">
        <v>0.46</v>
      </c>
      <c r="AK64">
        <v>0.36</v>
      </c>
      <c r="AL64">
        <v>0.43</v>
      </c>
      <c r="AM64">
        <v>4.18</v>
      </c>
      <c r="AN64">
        <v>0</v>
      </c>
      <c r="AO64">
        <v>2.88</v>
      </c>
      <c r="AP64">
        <v>0</v>
      </c>
      <c r="AQ64">
        <v>1.44</v>
      </c>
      <c r="AR64">
        <v>0.28000000000000003</v>
      </c>
      <c r="AS64">
        <v>6.17</v>
      </c>
      <c r="AT64">
        <v>3.92</v>
      </c>
      <c r="AU64">
        <v>248.71</v>
      </c>
      <c r="AV64">
        <v>2.58</v>
      </c>
      <c r="AW64">
        <v>6.76</v>
      </c>
      <c r="AX64">
        <v>41.58</v>
      </c>
      <c r="AY64">
        <v>30</v>
      </c>
      <c r="AZ64">
        <v>35</v>
      </c>
      <c r="BA64">
        <v>15</v>
      </c>
      <c r="BB64">
        <v>45</v>
      </c>
      <c r="BC64">
        <v>0</v>
      </c>
      <c r="BD64">
        <v>108.12</v>
      </c>
      <c r="BE64">
        <v>115.16</v>
      </c>
      <c r="BF64">
        <v>17.64</v>
      </c>
      <c r="BG64">
        <v>73.97</v>
      </c>
    </row>
    <row r="65" spans="7:59">
      <c r="G65" t="s">
        <v>107</v>
      </c>
      <c r="H65" s="115">
        <v>86.99</v>
      </c>
      <c r="I65" s="88">
        <v>0.73</v>
      </c>
      <c r="J65" s="88">
        <v>1.7999999999999998</v>
      </c>
      <c r="K65" s="88">
        <v>3.79</v>
      </c>
      <c r="L65" s="88">
        <v>0</v>
      </c>
      <c r="M65" s="116">
        <v>0</v>
      </c>
      <c r="N65" s="115">
        <v>443.41</v>
      </c>
      <c r="O65" s="88">
        <v>214.59</v>
      </c>
      <c r="P65" s="88">
        <v>0</v>
      </c>
      <c r="Q65" s="88">
        <v>0</v>
      </c>
      <c r="R65" s="88">
        <v>0</v>
      </c>
      <c r="S65" s="116">
        <v>0</v>
      </c>
      <c r="W65">
        <v>0.44</v>
      </c>
      <c r="X65">
        <v>0.77</v>
      </c>
      <c r="Y65">
        <v>0.28999999999999998</v>
      </c>
      <c r="Z65">
        <v>0.35</v>
      </c>
      <c r="AA65">
        <v>0.46</v>
      </c>
      <c r="AB65">
        <v>0.92</v>
      </c>
      <c r="AC65">
        <v>0.48</v>
      </c>
      <c r="AD65">
        <v>0.44</v>
      </c>
      <c r="AE65">
        <v>0</v>
      </c>
      <c r="AF65">
        <v>18.239999999999998</v>
      </c>
      <c r="AG65">
        <v>1.82</v>
      </c>
      <c r="AH65">
        <v>0.43</v>
      </c>
      <c r="AI65">
        <v>0.68</v>
      </c>
      <c r="AJ65">
        <v>0.46</v>
      </c>
      <c r="AK65">
        <v>0.36</v>
      </c>
      <c r="AL65">
        <v>0.43</v>
      </c>
      <c r="AM65">
        <v>3.79</v>
      </c>
      <c r="AN65">
        <v>0</v>
      </c>
      <c r="AO65">
        <v>2.88</v>
      </c>
      <c r="AP65">
        <v>0</v>
      </c>
      <c r="AQ65">
        <v>1.44</v>
      </c>
      <c r="AR65">
        <v>0.28000000000000003</v>
      </c>
      <c r="AS65">
        <v>6.17</v>
      </c>
      <c r="AT65">
        <v>3.92</v>
      </c>
      <c r="AU65">
        <v>248.71</v>
      </c>
      <c r="AV65">
        <v>2.58</v>
      </c>
      <c r="AW65">
        <v>6.76</v>
      </c>
      <c r="AX65">
        <v>41.58</v>
      </c>
      <c r="AY65">
        <v>30</v>
      </c>
      <c r="AZ65">
        <v>35</v>
      </c>
      <c r="BA65">
        <v>15</v>
      </c>
      <c r="BB65">
        <v>45</v>
      </c>
      <c r="BC65">
        <v>0</v>
      </c>
      <c r="BD65">
        <v>108.12</v>
      </c>
      <c r="BE65">
        <v>115.16</v>
      </c>
      <c r="BF65">
        <v>11.91</v>
      </c>
      <c r="BG65">
        <v>46.44</v>
      </c>
    </row>
    <row r="66" spans="7:59">
      <c r="G66" t="s">
        <v>108</v>
      </c>
      <c r="H66" s="115">
        <v>76.12</v>
      </c>
      <c r="I66" s="88">
        <v>0.73</v>
      </c>
      <c r="J66" s="88">
        <v>1.7999999999999998</v>
      </c>
      <c r="K66" s="88">
        <v>3.28</v>
      </c>
      <c r="L66" s="88">
        <v>0</v>
      </c>
      <c r="M66" s="116">
        <v>0</v>
      </c>
      <c r="N66" s="115">
        <v>443.41</v>
      </c>
      <c r="O66" s="88">
        <v>214.59</v>
      </c>
      <c r="P66" s="88">
        <v>0</v>
      </c>
      <c r="Q66" s="88">
        <v>0</v>
      </c>
      <c r="R66" s="88">
        <v>0</v>
      </c>
      <c r="S66" s="116">
        <v>0</v>
      </c>
      <c r="W66">
        <v>0.44</v>
      </c>
      <c r="X66">
        <v>0.77</v>
      </c>
      <c r="Y66">
        <v>0.28999999999999998</v>
      </c>
      <c r="Z66">
        <v>0.35</v>
      </c>
      <c r="AA66">
        <v>0.46</v>
      </c>
      <c r="AB66">
        <v>0.92</v>
      </c>
      <c r="AC66">
        <v>0.48</v>
      </c>
      <c r="AD66">
        <v>0.44</v>
      </c>
      <c r="AE66">
        <v>0</v>
      </c>
      <c r="AF66">
        <v>18.239999999999998</v>
      </c>
      <c r="AG66">
        <v>1.82</v>
      </c>
      <c r="AH66">
        <v>0.43</v>
      </c>
      <c r="AI66">
        <v>0.68</v>
      </c>
      <c r="AJ66">
        <v>0.46</v>
      </c>
      <c r="AK66">
        <v>0.36</v>
      </c>
      <c r="AL66">
        <v>0.43</v>
      </c>
      <c r="AM66">
        <v>3.28</v>
      </c>
      <c r="AN66">
        <v>0</v>
      </c>
      <c r="AO66">
        <v>2.88</v>
      </c>
      <c r="AP66">
        <v>0</v>
      </c>
      <c r="AQ66">
        <v>1.44</v>
      </c>
      <c r="AR66">
        <v>0.28000000000000003</v>
      </c>
      <c r="AS66">
        <v>6.17</v>
      </c>
      <c r="AT66">
        <v>3.92</v>
      </c>
      <c r="AU66">
        <v>248.71</v>
      </c>
      <c r="AV66">
        <v>2.58</v>
      </c>
      <c r="AW66">
        <v>6.76</v>
      </c>
      <c r="AX66">
        <v>41.58</v>
      </c>
      <c r="AY66">
        <v>30</v>
      </c>
      <c r="AZ66">
        <v>35</v>
      </c>
      <c r="BA66">
        <v>15</v>
      </c>
      <c r="BB66">
        <v>45</v>
      </c>
      <c r="BC66">
        <v>0</v>
      </c>
      <c r="BD66">
        <v>108.12</v>
      </c>
      <c r="BE66">
        <v>115.16</v>
      </c>
      <c r="BF66">
        <v>9.83</v>
      </c>
      <c r="BG66">
        <v>37.65</v>
      </c>
    </row>
    <row r="67" spans="7:59">
      <c r="G67" t="s">
        <v>109</v>
      </c>
      <c r="H67" s="115">
        <v>68.97</v>
      </c>
      <c r="I67" s="88">
        <v>0.73</v>
      </c>
      <c r="J67" s="88">
        <v>1.7999999999999998</v>
      </c>
      <c r="K67" s="88">
        <v>120.97</v>
      </c>
      <c r="L67" s="88">
        <v>0</v>
      </c>
      <c r="M67" s="116">
        <v>0</v>
      </c>
      <c r="N67" s="115">
        <v>443.41</v>
      </c>
      <c r="O67" s="88">
        <v>214.20999999999998</v>
      </c>
      <c r="P67" s="88">
        <v>0</v>
      </c>
      <c r="Q67" s="88">
        <v>0</v>
      </c>
      <c r="R67" s="88">
        <v>0</v>
      </c>
      <c r="S67" s="116">
        <v>0</v>
      </c>
      <c r="W67">
        <v>0.44</v>
      </c>
      <c r="X67">
        <v>0.77</v>
      </c>
      <c r="Y67">
        <v>0.28999999999999998</v>
      </c>
      <c r="Z67">
        <v>0.35</v>
      </c>
      <c r="AA67">
        <v>0.46</v>
      </c>
      <c r="AB67">
        <v>0.92</v>
      </c>
      <c r="AC67">
        <v>0.48</v>
      </c>
      <c r="AD67">
        <v>0.44</v>
      </c>
      <c r="AE67">
        <v>0</v>
      </c>
      <c r="AF67">
        <v>19.2</v>
      </c>
      <c r="AG67">
        <v>1.82</v>
      </c>
      <c r="AH67">
        <v>0.43</v>
      </c>
      <c r="AI67">
        <v>0.68</v>
      </c>
      <c r="AJ67">
        <v>0.46</v>
      </c>
      <c r="AK67">
        <v>0.36</v>
      </c>
      <c r="AL67">
        <v>0.43</v>
      </c>
      <c r="AM67">
        <v>0</v>
      </c>
      <c r="AN67">
        <v>120.97</v>
      </c>
      <c r="AO67">
        <v>2.88</v>
      </c>
      <c r="AP67">
        <v>0</v>
      </c>
      <c r="AQ67">
        <v>1.44</v>
      </c>
      <c r="AR67">
        <v>0.28000000000000003</v>
      </c>
      <c r="AS67">
        <v>5.9</v>
      </c>
      <c r="AT67">
        <v>3.92</v>
      </c>
      <c r="AU67">
        <v>248.71</v>
      </c>
      <c r="AV67">
        <v>2.4700000000000002</v>
      </c>
      <c r="AW67">
        <v>6.76</v>
      </c>
      <c r="AX67">
        <v>41.58</v>
      </c>
      <c r="AY67">
        <v>30</v>
      </c>
      <c r="AZ67">
        <v>35</v>
      </c>
      <c r="BA67">
        <v>15</v>
      </c>
      <c r="BB67">
        <v>45</v>
      </c>
      <c r="BC67">
        <v>0</v>
      </c>
      <c r="BD67">
        <v>108.12</v>
      </c>
      <c r="BE67">
        <v>115.16</v>
      </c>
      <c r="BF67">
        <v>8.27</v>
      </c>
      <c r="BG67">
        <v>31.1</v>
      </c>
    </row>
    <row r="68" spans="7:59">
      <c r="G68" t="s">
        <v>110</v>
      </c>
      <c r="H68" s="115">
        <v>57.39</v>
      </c>
      <c r="I68" s="88">
        <v>0.73</v>
      </c>
      <c r="J68" s="88">
        <v>1.7999999999999998</v>
      </c>
      <c r="K68" s="88">
        <v>120.97</v>
      </c>
      <c r="L68" s="88">
        <v>0</v>
      </c>
      <c r="M68" s="116">
        <v>0</v>
      </c>
      <c r="N68" s="115">
        <v>443.41</v>
      </c>
      <c r="O68" s="88">
        <v>214.20999999999998</v>
      </c>
      <c r="P68" s="88">
        <v>0</v>
      </c>
      <c r="Q68" s="88">
        <v>0</v>
      </c>
      <c r="R68" s="88">
        <v>0</v>
      </c>
      <c r="S68" s="116">
        <v>0</v>
      </c>
      <c r="W68">
        <v>0.44</v>
      </c>
      <c r="X68">
        <v>0.77</v>
      </c>
      <c r="Y68">
        <v>0.28999999999999998</v>
      </c>
      <c r="Z68">
        <v>0.35</v>
      </c>
      <c r="AA68">
        <v>0.46</v>
      </c>
      <c r="AB68">
        <v>0.92</v>
      </c>
      <c r="AC68">
        <v>0.48</v>
      </c>
      <c r="AD68">
        <v>0.44</v>
      </c>
      <c r="AE68">
        <v>0</v>
      </c>
      <c r="AF68">
        <v>19.2</v>
      </c>
      <c r="AG68">
        <v>1.82</v>
      </c>
      <c r="AH68">
        <v>0.43</v>
      </c>
      <c r="AI68">
        <v>0.68</v>
      </c>
      <c r="AJ68">
        <v>0.46</v>
      </c>
      <c r="AK68">
        <v>0.36</v>
      </c>
      <c r="AL68">
        <v>0.43</v>
      </c>
      <c r="AM68">
        <v>0</v>
      </c>
      <c r="AN68">
        <v>120.97</v>
      </c>
      <c r="AO68">
        <v>2.88</v>
      </c>
      <c r="AP68">
        <v>0</v>
      </c>
      <c r="AQ68">
        <v>1.44</v>
      </c>
      <c r="AR68">
        <v>0.28000000000000003</v>
      </c>
      <c r="AS68">
        <v>5.9</v>
      </c>
      <c r="AT68">
        <v>3.92</v>
      </c>
      <c r="AU68">
        <v>248.71</v>
      </c>
      <c r="AV68">
        <v>2.4700000000000002</v>
      </c>
      <c r="AW68">
        <v>6.76</v>
      </c>
      <c r="AX68">
        <v>41.58</v>
      </c>
      <c r="AY68">
        <v>30</v>
      </c>
      <c r="AZ68">
        <v>35</v>
      </c>
      <c r="BA68">
        <v>15</v>
      </c>
      <c r="BB68">
        <v>45</v>
      </c>
      <c r="BC68">
        <v>0</v>
      </c>
      <c r="BD68">
        <v>108.12</v>
      </c>
      <c r="BE68">
        <v>115.16</v>
      </c>
      <c r="BF68">
        <v>6.33</v>
      </c>
      <c r="BG68">
        <v>21.46</v>
      </c>
    </row>
    <row r="69" spans="7:59">
      <c r="G69" t="s">
        <v>111</v>
      </c>
      <c r="H69" s="115">
        <v>67.960000000000008</v>
      </c>
      <c r="I69" s="88">
        <v>0.73</v>
      </c>
      <c r="J69" s="88">
        <v>1.7999999999999998</v>
      </c>
      <c r="K69" s="88">
        <v>120.97</v>
      </c>
      <c r="L69" s="88">
        <v>0</v>
      </c>
      <c r="M69" s="116">
        <v>0</v>
      </c>
      <c r="N69" s="115">
        <v>443.41</v>
      </c>
      <c r="O69" s="88">
        <v>214.20999999999998</v>
      </c>
      <c r="P69" s="88">
        <v>0</v>
      </c>
      <c r="Q69" s="88">
        <v>0</v>
      </c>
      <c r="R69" s="88">
        <v>0</v>
      </c>
      <c r="S69" s="116">
        <v>0</v>
      </c>
      <c r="W69">
        <v>0.44</v>
      </c>
      <c r="X69">
        <v>0.77</v>
      </c>
      <c r="Y69">
        <v>0.28999999999999998</v>
      </c>
      <c r="Z69">
        <v>0.35</v>
      </c>
      <c r="AA69">
        <v>0.46</v>
      </c>
      <c r="AB69">
        <v>0.92</v>
      </c>
      <c r="AC69">
        <v>0.48</v>
      </c>
      <c r="AD69">
        <v>0.44</v>
      </c>
      <c r="AE69">
        <v>22.08</v>
      </c>
      <c r="AF69">
        <v>19.2</v>
      </c>
      <c r="AG69">
        <v>1.82</v>
      </c>
      <c r="AH69">
        <v>0.43</v>
      </c>
      <c r="AI69">
        <v>0.68</v>
      </c>
      <c r="AJ69">
        <v>0.46</v>
      </c>
      <c r="AK69">
        <v>0.36</v>
      </c>
      <c r="AL69">
        <v>0.43</v>
      </c>
      <c r="AM69">
        <v>0</v>
      </c>
      <c r="AN69">
        <v>120.97</v>
      </c>
      <c r="AO69">
        <v>2.88</v>
      </c>
      <c r="AP69">
        <v>0</v>
      </c>
      <c r="AQ69">
        <v>1.44</v>
      </c>
      <c r="AR69">
        <v>0.28000000000000003</v>
      </c>
      <c r="AS69">
        <v>5.9</v>
      </c>
      <c r="AT69">
        <v>3.92</v>
      </c>
      <c r="AU69">
        <v>248.71</v>
      </c>
      <c r="AV69">
        <v>2.4700000000000002</v>
      </c>
      <c r="AW69">
        <v>6.76</v>
      </c>
      <c r="AX69">
        <v>41.58</v>
      </c>
      <c r="AY69">
        <v>30</v>
      </c>
      <c r="AZ69">
        <v>35</v>
      </c>
      <c r="BA69">
        <v>15</v>
      </c>
      <c r="BB69">
        <v>45</v>
      </c>
      <c r="BC69">
        <v>0</v>
      </c>
      <c r="BD69">
        <v>108.12</v>
      </c>
      <c r="BE69">
        <v>115.16</v>
      </c>
      <c r="BF69">
        <v>4.43</v>
      </c>
      <c r="BG69">
        <v>11.85</v>
      </c>
    </row>
    <row r="70" spans="7:59">
      <c r="G70" t="s">
        <v>112</v>
      </c>
      <c r="H70" s="115">
        <v>62.110000000000014</v>
      </c>
      <c r="I70" s="88">
        <v>0.73</v>
      </c>
      <c r="J70" s="88">
        <v>1.7999999999999998</v>
      </c>
      <c r="K70" s="88">
        <v>120.97</v>
      </c>
      <c r="L70" s="88">
        <v>0</v>
      </c>
      <c r="M70" s="116">
        <v>0</v>
      </c>
      <c r="N70" s="115">
        <v>443.41</v>
      </c>
      <c r="O70" s="88">
        <v>214.20999999999998</v>
      </c>
      <c r="P70" s="88">
        <v>0</v>
      </c>
      <c r="Q70" s="88">
        <v>0</v>
      </c>
      <c r="R70" s="88">
        <v>0</v>
      </c>
      <c r="S70" s="116">
        <v>0</v>
      </c>
      <c r="W70">
        <v>0.44</v>
      </c>
      <c r="X70">
        <v>0.77</v>
      </c>
      <c r="Y70">
        <v>0.28999999999999998</v>
      </c>
      <c r="Z70">
        <v>0.35</v>
      </c>
      <c r="AA70">
        <v>0.46</v>
      </c>
      <c r="AB70">
        <v>0.92</v>
      </c>
      <c r="AC70">
        <v>0.48</v>
      </c>
      <c r="AD70">
        <v>0.44</v>
      </c>
      <c r="AE70">
        <v>22.08</v>
      </c>
      <c r="AF70">
        <v>19.2</v>
      </c>
      <c r="AG70">
        <v>1.82</v>
      </c>
      <c r="AH70">
        <v>0.43</v>
      </c>
      <c r="AI70">
        <v>0.68</v>
      </c>
      <c r="AJ70">
        <v>0.46</v>
      </c>
      <c r="AK70">
        <v>0.36</v>
      </c>
      <c r="AL70">
        <v>0.43</v>
      </c>
      <c r="AM70">
        <v>0</v>
      </c>
      <c r="AN70">
        <v>120.97</v>
      </c>
      <c r="AO70">
        <v>2.88</v>
      </c>
      <c r="AP70">
        <v>0</v>
      </c>
      <c r="AQ70">
        <v>1.44</v>
      </c>
      <c r="AR70">
        <v>0.28000000000000003</v>
      </c>
      <c r="AS70">
        <v>5.9</v>
      </c>
      <c r="AT70">
        <v>3.92</v>
      </c>
      <c r="AU70">
        <v>248.71</v>
      </c>
      <c r="AV70">
        <v>2.4700000000000002</v>
      </c>
      <c r="AW70">
        <v>6.76</v>
      </c>
      <c r="AX70">
        <v>41.58</v>
      </c>
      <c r="AY70">
        <v>30</v>
      </c>
      <c r="AZ70">
        <v>35</v>
      </c>
      <c r="BA70">
        <v>15</v>
      </c>
      <c r="BB70">
        <v>45</v>
      </c>
      <c r="BC70">
        <v>0</v>
      </c>
      <c r="BD70">
        <v>108.12</v>
      </c>
      <c r="BE70">
        <v>115.16</v>
      </c>
      <c r="BF70">
        <v>2.2000000000000002</v>
      </c>
      <c r="BG70">
        <v>8.23</v>
      </c>
    </row>
    <row r="71" spans="7:59">
      <c r="G71" t="s">
        <v>113</v>
      </c>
      <c r="H71" s="115">
        <v>58.78</v>
      </c>
      <c r="I71" s="88">
        <v>0.73</v>
      </c>
      <c r="J71" s="88">
        <v>1.7999999999999998</v>
      </c>
      <c r="K71" s="88">
        <v>120.97</v>
      </c>
      <c r="L71" s="88">
        <v>0</v>
      </c>
      <c r="M71" s="116">
        <v>0</v>
      </c>
      <c r="N71" s="115">
        <v>443.41</v>
      </c>
      <c r="O71" s="88">
        <v>213.17</v>
      </c>
      <c r="P71" s="88">
        <v>0</v>
      </c>
      <c r="Q71" s="88">
        <v>0</v>
      </c>
      <c r="R71" s="88">
        <v>0</v>
      </c>
      <c r="S71" s="116">
        <v>0</v>
      </c>
      <c r="W71">
        <v>0.44</v>
      </c>
      <c r="X71">
        <v>0.77</v>
      </c>
      <c r="Y71">
        <v>0.28999999999999998</v>
      </c>
      <c r="Z71">
        <v>0.35</v>
      </c>
      <c r="AA71">
        <v>0.46</v>
      </c>
      <c r="AB71">
        <v>0.92</v>
      </c>
      <c r="AC71">
        <v>0.48</v>
      </c>
      <c r="AD71">
        <v>0.44</v>
      </c>
      <c r="AE71">
        <v>22.08</v>
      </c>
      <c r="AF71">
        <v>20.16</v>
      </c>
      <c r="AG71">
        <v>1.82</v>
      </c>
      <c r="AH71">
        <v>0.43</v>
      </c>
      <c r="AI71">
        <v>0.68</v>
      </c>
      <c r="AJ71">
        <v>0.46</v>
      </c>
      <c r="AK71">
        <v>0.36</v>
      </c>
      <c r="AL71">
        <v>0.43</v>
      </c>
      <c r="AM71">
        <v>0</v>
      </c>
      <c r="AN71">
        <v>120.97</v>
      </c>
      <c r="AO71">
        <v>2.88</v>
      </c>
      <c r="AP71">
        <v>0</v>
      </c>
      <c r="AQ71">
        <v>1.44</v>
      </c>
      <c r="AR71">
        <v>0.28000000000000003</v>
      </c>
      <c r="AS71">
        <v>5.64</v>
      </c>
      <c r="AT71">
        <v>3.55</v>
      </c>
      <c r="AU71">
        <v>248.71</v>
      </c>
      <c r="AV71">
        <v>2.37</v>
      </c>
      <c r="AW71">
        <v>6.45</v>
      </c>
      <c r="AX71">
        <v>41.58</v>
      </c>
      <c r="AY71">
        <v>30</v>
      </c>
      <c r="AZ71">
        <v>35</v>
      </c>
      <c r="BA71">
        <v>15</v>
      </c>
      <c r="BB71">
        <v>45</v>
      </c>
      <c r="BC71">
        <v>0</v>
      </c>
      <c r="BD71">
        <v>108.12</v>
      </c>
      <c r="BE71">
        <v>115.16</v>
      </c>
      <c r="BF71">
        <v>1.67</v>
      </c>
      <c r="BG71">
        <v>4.47</v>
      </c>
    </row>
    <row r="72" spans="7:59">
      <c r="G72" t="s">
        <v>114</v>
      </c>
      <c r="H72" s="115">
        <v>80.670000000000016</v>
      </c>
      <c r="I72" s="88">
        <v>0.73</v>
      </c>
      <c r="J72" s="88">
        <v>1.7999999999999998</v>
      </c>
      <c r="K72" s="88">
        <v>120.97</v>
      </c>
      <c r="L72" s="88">
        <v>0</v>
      </c>
      <c r="M72" s="116">
        <v>0</v>
      </c>
      <c r="N72" s="115">
        <v>443.41</v>
      </c>
      <c r="O72" s="88">
        <v>213.17</v>
      </c>
      <c r="P72" s="88">
        <v>0</v>
      </c>
      <c r="Q72" s="88">
        <v>0</v>
      </c>
      <c r="R72" s="88">
        <v>0</v>
      </c>
      <c r="S72" s="116">
        <v>0</v>
      </c>
      <c r="W72">
        <v>0.44</v>
      </c>
      <c r="X72">
        <v>0.77</v>
      </c>
      <c r="Y72">
        <v>0.28999999999999998</v>
      </c>
      <c r="Z72">
        <v>0.35</v>
      </c>
      <c r="AA72">
        <v>0.46</v>
      </c>
      <c r="AB72">
        <v>0.92</v>
      </c>
      <c r="AC72">
        <v>0.48</v>
      </c>
      <c r="AD72">
        <v>0.44</v>
      </c>
      <c r="AE72">
        <v>47.04</v>
      </c>
      <c r="AF72">
        <v>20.16</v>
      </c>
      <c r="AG72">
        <v>1.82</v>
      </c>
      <c r="AH72">
        <v>0.43</v>
      </c>
      <c r="AI72">
        <v>0.68</v>
      </c>
      <c r="AJ72">
        <v>0.46</v>
      </c>
      <c r="AK72">
        <v>0.36</v>
      </c>
      <c r="AL72">
        <v>0.43</v>
      </c>
      <c r="AM72">
        <v>0</v>
      </c>
      <c r="AN72">
        <v>120.97</v>
      </c>
      <c r="AO72">
        <v>2.88</v>
      </c>
      <c r="AP72">
        <v>0</v>
      </c>
      <c r="AQ72">
        <v>1.44</v>
      </c>
      <c r="AR72">
        <v>0.28000000000000003</v>
      </c>
      <c r="AS72">
        <v>5.64</v>
      </c>
      <c r="AT72">
        <v>3.55</v>
      </c>
      <c r="AU72">
        <v>248.71</v>
      </c>
      <c r="AV72">
        <v>2.37</v>
      </c>
      <c r="AW72">
        <v>6.45</v>
      </c>
      <c r="AX72">
        <v>41.58</v>
      </c>
      <c r="AY72">
        <v>30</v>
      </c>
      <c r="AZ72">
        <v>35</v>
      </c>
      <c r="BA72">
        <v>15</v>
      </c>
      <c r="BB72">
        <v>45</v>
      </c>
      <c r="BC72">
        <v>0</v>
      </c>
      <c r="BD72">
        <v>108.12</v>
      </c>
      <c r="BE72">
        <v>115.16</v>
      </c>
      <c r="BF72">
        <v>0.45</v>
      </c>
      <c r="BG72">
        <v>2.62</v>
      </c>
    </row>
    <row r="73" spans="7:59">
      <c r="G73" t="s">
        <v>115</v>
      </c>
      <c r="H73" s="115">
        <v>78.310000000000016</v>
      </c>
      <c r="I73" s="88">
        <v>0.73</v>
      </c>
      <c r="J73" s="88">
        <v>1.7999999999999998</v>
      </c>
      <c r="K73" s="88">
        <v>120.97</v>
      </c>
      <c r="L73" s="88">
        <v>0</v>
      </c>
      <c r="M73" s="116">
        <v>0</v>
      </c>
      <c r="N73" s="115">
        <v>443.41</v>
      </c>
      <c r="O73" s="88">
        <v>213.17</v>
      </c>
      <c r="P73" s="88">
        <v>0</v>
      </c>
      <c r="Q73" s="88">
        <v>0</v>
      </c>
      <c r="R73" s="88">
        <v>0</v>
      </c>
      <c r="S73" s="116">
        <v>0</v>
      </c>
      <c r="W73">
        <v>0.44</v>
      </c>
      <c r="X73">
        <v>0.77</v>
      </c>
      <c r="Y73">
        <v>0.28999999999999998</v>
      </c>
      <c r="Z73">
        <v>0.35</v>
      </c>
      <c r="AA73">
        <v>0.46</v>
      </c>
      <c r="AB73">
        <v>0.92</v>
      </c>
      <c r="AC73">
        <v>0.48</v>
      </c>
      <c r="AD73">
        <v>0.44</v>
      </c>
      <c r="AE73">
        <v>47.04</v>
      </c>
      <c r="AF73">
        <v>20.16</v>
      </c>
      <c r="AG73">
        <v>1.82</v>
      </c>
      <c r="AH73">
        <v>0.43</v>
      </c>
      <c r="AI73">
        <v>0.68</v>
      </c>
      <c r="AJ73">
        <v>0.46</v>
      </c>
      <c r="AK73">
        <v>0.36</v>
      </c>
      <c r="AL73">
        <v>0.43</v>
      </c>
      <c r="AM73">
        <v>0</v>
      </c>
      <c r="AN73">
        <v>120.97</v>
      </c>
      <c r="AO73">
        <v>2.88</v>
      </c>
      <c r="AP73">
        <v>0</v>
      </c>
      <c r="AQ73">
        <v>1.44</v>
      </c>
      <c r="AR73">
        <v>0.28000000000000003</v>
      </c>
      <c r="AS73">
        <v>5.64</v>
      </c>
      <c r="AT73">
        <v>3.55</v>
      </c>
      <c r="AU73">
        <v>248.71</v>
      </c>
      <c r="AV73">
        <v>2.37</v>
      </c>
      <c r="AW73">
        <v>6.45</v>
      </c>
      <c r="AX73">
        <v>41.58</v>
      </c>
      <c r="AY73">
        <v>30</v>
      </c>
      <c r="AZ73">
        <v>35</v>
      </c>
      <c r="BA73">
        <v>15</v>
      </c>
      <c r="BB73">
        <v>45</v>
      </c>
      <c r="BC73">
        <v>0</v>
      </c>
      <c r="BD73">
        <v>108.12</v>
      </c>
      <c r="BE73">
        <v>115.16</v>
      </c>
      <c r="BF73">
        <v>0.34</v>
      </c>
      <c r="BG73">
        <v>0.37</v>
      </c>
    </row>
    <row r="74" spans="7:59">
      <c r="G74" t="s">
        <v>116</v>
      </c>
      <c r="H74" s="115">
        <v>78.27000000000001</v>
      </c>
      <c r="I74" s="88">
        <v>0.73</v>
      </c>
      <c r="J74" s="88">
        <v>1.7999999999999998</v>
      </c>
      <c r="K74" s="88">
        <v>120.97</v>
      </c>
      <c r="L74" s="88">
        <v>0</v>
      </c>
      <c r="M74" s="116">
        <v>0</v>
      </c>
      <c r="N74" s="115">
        <v>443.41</v>
      </c>
      <c r="O74" s="88">
        <v>213.17</v>
      </c>
      <c r="P74" s="88">
        <v>0</v>
      </c>
      <c r="Q74" s="88">
        <v>0</v>
      </c>
      <c r="R74" s="88">
        <v>0</v>
      </c>
      <c r="S74" s="116">
        <v>0</v>
      </c>
      <c r="W74">
        <v>0.44</v>
      </c>
      <c r="X74">
        <v>0.77</v>
      </c>
      <c r="Y74">
        <v>0.28999999999999998</v>
      </c>
      <c r="Z74">
        <v>0.35</v>
      </c>
      <c r="AA74">
        <v>0.46</v>
      </c>
      <c r="AB74">
        <v>0.92</v>
      </c>
      <c r="AC74">
        <v>0.48</v>
      </c>
      <c r="AD74">
        <v>0.44</v>
      </c>
      <c r="AE74">
        <v>47.04</v>
      </c>
      <c r="AF74">
        <v>20.16</v>
      </c>
      <c r="AG74">
        <v>1.82</v>
      </c>
      <c r="AH74">
        <v>0.43</v>
      </c>
      <c r="AI74">
        <v>0.68</v>
      </c>
      <c r="AJ74">
        <v>0.46</v>
      </c>
      <c r="AK74">
        <v>0.36</v>
      </c>
      <c r="AL74">
        <v>0.43</v>
      </c>
      <c r="AM74">
        <v>0</v>
      </c>
      <c r="AN74">
        <v>120.97</v>
      </c>
      <c r="AO74">
        <v>2.88</v>
      </c>
      <c r="AP74">
        <v>0</v>
      </c>
      <c r="AQ74">
        <v>1.44</v>
      </c>
      <c r="AR74">
        <v>0.28000000000000003</v>
      </c>
      <c r="AS74">
        <v>5.64</v>
      </c>
      <c r="AT74">
        <v>3.55</v>
      </c>
      <c r="AU74">
        <v>248.71</v>
      </c>
      <c r="AV74">
        <v>2.37</v>
      </c>
      <c r="AW74">
        <v>6.45</v>
      </c>
      <c r="AX74">
        <v>41.58</v>
      </c>
      <c r="AY74">
        <v>30</v>
      </c>
      <c r="AZ74">
        <v>35</v>
      </c>
      <c r="BA74">
        <v>15</v>
      </c>
      <c r="BB74">
        <v>45</v>
      </c>
      <c r="BC74">
        <v>0</v>
      </c>
      <c r="BD74">
        <v>108.12</v>
      </c>
      <c r="BE74">
        <v>115.16</v>
      </c>
      <c r="BF74">
        <v>0</v>
      </c>
      <c r="BG74">
        <v>0.67</v>
      </c>
    </row>
    <row r="75" spans="7:59">
      <c r="G75" t="s">
        <v>117</v>
      </c>
      <c r="H75" s="115">
        <v>77.600000000000009</v>
      </c>
      <c r="I75" s="88">
        <v>0.73</v>
      </c>
      <c r="J75" s="88">
        <v>1.7999999999999998</v>
      </c>
      <c r="K75" s="88">
        <v>120.97</v>
      </c>
      <c r="L75" s="88">
        <v>0</v>
      </c>
      <c r="M75" s="116">
        <v>0</v>
      </c>
      <c r="N75" s="115">
        <v>194.7</v>
      </c>
      <c r="O75" s="88">
        <v>242.14999999999998</v>
      </c>
      <c r="P75" s="88">
        <v>0</v>
      </c>
      <c r="Q75" s="88">
        <v>0</v>
      </c>
      <c r="R75" s="88">
        <v>0</v>
      </c>
      <c r="S75" s="116">
        <v>0</v>
      </c>
      <c r="W75">
        <v>0.44</v>
      </c>
      <c r="X75">
        <v>0.77</v>
      </c>
      <c r="Y75">
        <v>0.28999999999999998</v>
      </c>
      <c r="Z75">
        <v>0.35</v>
      </c>
      <c r="AA75">
        <v>0.46</v>
      </c>
      <c r="AB75">
        <v>0.92</v>
      </c>
      <c r="AC75">
        <v>0.48</v>
      </c>
      <c r="AD75">
        <v>0.44</v>
      </c>
      <c r="AE75">
        <v>47.04</v>
      </c>
      <c r="AF75">
        <v>20.16</v>
      </c>
      <c r="AG75">
        <v>1.82</v>
      </c>
      <c r="AH75">
        <v>0.43</v>
      </c>
      <c r="AI75">
        <v>0.68</v>
      </c>
      <c r="AJ75">
        <v>0.46</v>
      </c>
      <c r="AK75">
        <v>0.36</v>
      </c>
      <c r="AL75">
        <v>0.43</v>
      </c>
      <c r="AM75">
        <v>0</v>
      </c>
      <c r="AN75">
        <v>120.97</v>
      </c>
      <c r="AO75">
        <v>2.88</v>
      </c>
      <c r="AP75">
        <v>0</v>
      </c>
      <c r="AQ75">
        <v>1.44</v>
      </c>
      <c r="AR75">
        <v>0.28000000000000003</v>
      </c>
      <c r="AS75">
        <v>5.37</v>
      </c>
      <c r="AT75">
        <v>3.23</v>
      </c>
      <c r="AU75">
        <v>0</v>
      </c>
      <c r="AV75">
        <v>2.37</v>
      </c>
      <c r="AW75">
        <v>6.02</v>
      </c>
      <c r="AX75">
        <v>41.58</v>
      </c>
      <c r="AY75">
        <v>30</v>
      </c>
      <c r="AZ75">
        <v>35</v>
      </c>
      <c r="BA75">
        <v>15</v>
      </c>
      <c r="BB75">
        <v>45</v>
      </c>
      <c r="BC75">
        <v>30</v>
      </c>
      <c r="BD75">
        <v>108.12</v>
      </c>
      <c r="BE75">
        <v>115.16</v>
      </c>
      <c r="BF75">
        <v>0</v>
      </c>
      <c r="BG75">
        <v>0</v>
      </c>
    </row>
    <row r="76" spans="7:59">
      <c r="G76" t="s">
        <v>118</v>
      </c>
      <c r="H76" s="115">
        <v>77.600000000000009</v>
      </c>
      <c r="I76" s="88">
        <v>0.73</v>
      </c>
      <c r="J76" s="88">
        <v>1.7999999999999998</v>
      </c>
      <c r="K76" s="88">
        <v>120.97</v>
      </c>
      <c r="L76" s="88">
        <v>0</v>
      </c>
      <c r="M76" s="116">
        <v>0</v>
      </c>
      <c r="N76" s="115">
        <v>194.7</v>
      </c>
      <c r="O76" s="88">
        <v>242.14999999999998</v>
      </c>
      <c r="P76" s="88">
        <v>0</v>
      </c>
      <c r="Q76" s="88">
        <v>0</v>
      </c>
      <c r="R76" s="88">
        <v>0</v>
      </c>
      <c r="S76" s="116">
        <v>0</v>
      </c>
      <c r="W76">
        <v>0.44</v>
      </c>
      <c r="X76">
        <v>0.77</v>
      </c>
      <c r="Y76">
        <v>0.28999999999999998</v>
      </c>
      <c r="Z76">
        <v>0.35</v>
      </c>
      <c r="AA76">
        <v>0.46</v>
      </c>
      <c r="AB76">
        <v>0.92</v>
      </c>
      <c r="AC76">
        <v>0.48</v>
      </c>
      <c r="AD76">
        <v>0.44</v>
      </c>
      <c r="AE76">
        <v>47.04</v>
      </c>
      <c r="AF76">
        <v>20.16</v>
      </c>
      <c r="AG76">
        <v>1.82</v>
      </c>
      <c r="AH76">
        <v>0.43</v>
      </c>
      <c r="AI76">
        <v>0.68</v>
      </c>
      <c r="AJ76">
        <v>0.46</v>
      </c>
      <c r="AK76">
        <v>0.36</v>
      </c>
      <c r="AL76">
        <v>0.43</v>
      </c>
      <c r="AM76">
        <v>0</v>
      </c>
      <c r="AN76">
        <v>120.97</v>
      </c>
      <c r="AO76">
        <v>2.88</v>
      </c>
      <c r="AP76">
        <v>0</v>
      </c>
      <c r="AQ76">
        <v>1.44</v>
      </c>
      <c r="AR76">
        <v>0.28000000000000003</v>
      </c>
      <c r="AS76">
        <v>5.37</v>
      </c>
      <c r="AT76">
        <v>3.23</v>
      </c>
      <c r="AU76">
        <v>0</v>
      </c>
      <c r="AV76">
        <v>2.37</v>
      </c>
      <c r="AW76">
        <v>6.02</v>
      </c>
      <c r="AX76">
        <v>41.58</v>
      </c>
      <c r="AY76">
        <v>30</v>
      </c>
      <c r="AZ76">
        <v>35</v>
      </c>
      <c r="BA76">
        <v>15</v>
      </c>
      <c r="BB76">
        <v>45</v>
      </c>
      <c r="BC76">
        <v>30</v>
      </c>
      <c r="BD76">
        <v>108.12</v>
      </c>
      <c r="BE76">
        <v>115.16</v>
      </c>
      <c r="BF76">
        <v>0</v>
      </c>
      <c r="BG76">
        <v>0</v>
      </c>
    </row>
    <row r="77" spans="7:59">
      <c r="G77" t="s">
        <v>119</v>
      </c>
      <c r="H77" s="115">
        <v>77.600000000000009</v>
      </c>
      <c r="I77" s="88">
        <v>0.73</v>
      </c>
      <c r="J77" s="88">
        <v>1.7999999999999998</v>
      </c>
      <c r="K77" s="88">
        <v>120.97</v>
      </c>
      <c r="L77" s="88">
        <v>0</v>
      </c>
      <c r="M77" s="116">
        <v>0</v>
      </c>
      <c r="N77" s="115">
        <v>194.7</v>
      </c>
      <c r="O77" s="88">
        <v>242.14999999999998</v>
      </c>
      <c r="P77" s="88">
        <v>0</v>
      </c>
      <c r="Q77" s="88">
        <v>0</v>
      </c>
      <c r="R77" s="88">
        <v>0</v>
      </c>
      <c r="S77" s="116">
        <v>0</v>
      </c>
      <c r="W77">
        <v>0.44</v>
      </c>
      <c r="X77">
        <v>0.77</v>
      </c>
      <c r="Y77">
        <v>0.28999999999999998</v>
      </c>
      <c r="Z77">
        <v>0.35</v>
      </c>
      <c r="AA77">
        <v>0.46</v>
      </c>
      <c r="AB77">
        <v>0.92</v>
      </c>
      <c r="AC77">
        <v>0.48</v>
      </c>
      <c r="AD77">
        <v>0.44</v>
      </c>
      <c r="AE77">
        <v>47.04</v>
      </c>
      <c r="AF77">
        <v>20.16</v>
      </c>
      <c r="AG77">
        <v>1.82</v>
      </c>
      <c r="AH77">
        <v>0.43</v>
      </c>
      <c r="AI77">
        <v>0.68</v>
      </c>
      <c r="AJ77">
        <v>0.46</v>
      </c>
      <c r="AK77">
        <v>0.36</v>
      </c>
      <c r="AL77">
        <v>0.43</v>
      </c>
      <c r="AM77">
        <v>0</v>
      </c>
      <c r="AN77">
        <v>120.97</v>
      </c>
      <c r="AO77">
        <v>2.88</v>
      </c>
      <c r="AP77">
        <v>0</v>
      </c>
      <c r="AQ77">
        <v>1.44</v>
      </c>
      <c r="AR77">
        <v>0.28000000000000003</v>
      </c>
      <c r="AS77">
        <v>5.37</v>
      </c>
      <c r="AT77">
        <v>3.23</v>
      </c>
      <c r="AU77">
        <v>0</v>
      </c>
      <c r="AV77">
        <v>2.37</v>
      </c>
      <c r="AW77">
        <v>6.02</v>
      </c>
      <c r="AX77">
        <v>41.58</v>
      </c>
      <c r="AY77">
        <v>30</v>
      </c>
      <c r="AZ77">
        <v>35</v>
      </c>
      <c r="BA77">
        <v>15</v>
      </c>
      <c r="BB77">
        <v>45</v>
      </c>
      <c r="BC77">
        <v>30</v>
      </c>
      <c r="BD77">
        <v>108.12</v>
      </c>
      <c r="BE77">
        <v>115.16</v>
      </c>
      <c r="BF77">
        <v>0</v>
      </c>
      <c r="BG77">
        <v>0</v>
      </c>
    </row>
    <row r="78" spans="7:59">
      <c r="G78" t="s">
        <v>120</v>
      </c>
      <c r="H78" s="115">
        <v>77.600000000000009</v>
      </c>
      <c r="I78" s="88">
        <v>0.73</v>
      </c>
      <c r="J78" s="88">
        <v>1.7999999999999998</v>
      </c>
      <c r="K78" s="88">
        <v>120.97</v>
      </c>
      <c r="L78" s="88">
        <v>0</v>
      </c>
      <c r="M78" s="116">
        <v>0</v>
      </c>
      <c r="N78" s="115">
        <v>194.7</v>
      </c>
      <c r="O78" s="88">
        <v>242.14999999999998</v>
      </c>
      <c r="P78" s="88">
        <v>0</v>
      </c>
      <c r="Q78" s="88">
        <v>0</v>
      </c>
      <c r="R78" s="88">
        <v>0</v>
      </c>
      <c r="S78" s="116">
        <v>0</v>
      </c>
      <c r="W78">
        <v>0.44</v>
      </c>
      <c r="X78">
        <v>0.77</v>
      </c>
      <c r="Y78">
        <v>0.28999999999999998</v>
      </c>
      <c r="Z78">
        <v>0.35</v>
      </c>
      <c r="AA78">
        <v>0.46</v>
      </c>
      <c r="AB78">
        <v>0.92</v>
      </c>
      <c r="AC78">
        <v>0.48</v>
      </c>
      <c r="AD78">
        <v>0.44</v>
      </c>
      <c r="AE78">
        <v>47.04</v>
      </c>
      <c r="AF78">
        <v>20.16</v>
      </c>
      <c r="AG78">
        <v>1.82</v>
      </c>
      <c r="AH78">
        <v>0.43</v>
      </c>
      <c r="AI78">
        <v>0.68</v>
      </c>
      <c r="AJ78">
        <v>0.46</v>
      </c>
      <c r="AK78">
        <v>0.36</v>
      </c>
      <c r="AL78">
        <v>0.43</v>
      </c>
      <c r="AM78">
        <v>0</v>
      </c>
      <c r="AN78">
        <v>120.97</v>
      </c>
      <c r="AO78">
        <v>2.88</v>
      </c>
      <c r="AP78">
        <v>0</v>
      </c>
      <c r="AQ78">
        <v>1.44</v>
      </c>
      <c r="AR78">
        <v>0.28000000000000003</v>
      </c>
      <c r="AS78">
        <v>5.37</v>
      </c>
      <c r="AT78">
        <v>3.23</v>
      </c>
      <c r="AU78">
        <v>0</v>
      </c>
      <c r="AV78">
        <v>2.37</v>
      </c>
      <c r="AW78">
        <v>6.02</v>
      </c>
      <c r="AX78">
        <v>41.58</v>
      </c>
      <c r="AY78">
        <v>30</v>
      </c>
      <c r="AZ78">
        <v>35</v>
      </c>
      <c r="BA78">
        <v>15</v>
      </c>
      <c r="BB78">
        <v>45</v>
      </c>
      <c r="BC78">
        <v>30</v>
      </c>
      <c r="BD78">
        <v>108.12</v>
      </c>
      <c r="BE78">
        <v>115.16</v>
      </c>
      <c r="BF78">
        <v>0</v>
      </c>
      <c r="BG78">
        <v>0</v>
      </c>
    </row>
    <row r="79" spans="7:59">
      <c r="G79" t="s">
        <v>121</v>
      </c>
      <c r="H79" s="115">
        <v>62.050000000000004</v>
      </c>
      <c r="I79" s="88">
        <v>0.73</v>
      </c>
      <c r="J79" s="88">
        <v>1.7999999999999998</v>
      </c>
      <c r="K79" s="88">
        <v>0</v>
      </c>
      <c r="L79" s="88">
        <v>0</v>
      </c>
      <c r="M79" s="116">
        <v>0</v>
      </c>
      <c r="N79" s="115">
        <v>153.12</v>
      </c>
      <c r="O79" s="88">
        <v>241.82</v>
      </c>
      <c r="P79" s="88">
        <v>0</v>
      </c>
      <c r="Q79" s="88">
        <v>0</v>
      </c>
      <c r="R79" s="88">
        <v>0</v>
      </c>
      <c r="S79" s="116">
        <v>0</v>
      </c>
      <c r="W79">
        <v>0.44</v>
      </c>
      <c r="X79">
        <v>0.77</v>
      </c>
      <c r="Y79">
        <v>0.28999999999999998</v>
      </c>
      <c r="Z79">
        <v>0.35</v>
      </c>
      <c r="AA79">
        <v>0.46</v>
      </c>
      <c r="AB79">
        <v>0.92</v>
      </c>
      <c r="AC79">
        <v>0.48</v>
      </c>
      <c r="AD79">
        <v>0.44</v>
      </c>
      <c r="AE79">
        <v>32.64</v>
      </c>
      <c r="AF79">
        <v>20.16</v>
      </c>
      <c r="AG79">
        <v>0.67</v>
      </c>
      <c r="AH79">
        <v>0.43</v>
      </c>
      <c r="AI79">
        <v>0.68</v>
      </c>
      <c r="AJ79">
        <v>0.46</v>
      </c>
      <c r="AK79">
        <v>0.36</v>
      </c>
      <c r="AL79">
        <v>0.43</v>
      </c>
      <c r="AM79">
        <v>0</v>
      </c>
      <c r="AN79">
        <v>0</v>
      </c>
      <c r="AO79">
        <v>2.88</v>
      </c>
      <c r="AP79">
        <v>0</v>
      </c>
      <c r="AQ79">
        <v>1.44</v>
      </c>
      <c r="AR79">
        <v>0.28000000000000003</v>
      </c>
      <c r="AS79">
        <v>5.37</v>
      </c>
      <c r="AT79">
        <v>3.23</v>
      </c>
      <c r="AU79">
        <v>0</v>
      </c>
      <c r="AV79">
        <v>2.04</v>
      </c>
      <c r="AW79">
        <v>6.02</v>
      </c>
      <c r="AX79">
        <v>0</v>
      </c>
      <c r="AY79">
        <v>30</v>
      </c>
      <c r="AZ79">
        <v>35</v>
      </c>
      <c r="BA79">
        <v>15</v>
      </c>
      <c r="BB79">
        <v>45</v>
      </c>
      <c r="BC79">
        <v>30</v>
      </c>
      <c r="BD79">
        <v>108.12</v>
      </c>
      <c r="BE79">
        <v>115.16</v>
      </c>
      <c r="BF79">
        <v>0</v>
      </c>
      <c r="BG79">
        <v>0</v>
      </c>
    </row>
    <row r="80" spans="7:59">
      <c r="G80" t="s">
        <v>122</v>
      </c>
      <c r="H80" s="115">
        <v>62.050000000000004</v>
      </c>
      <c r="I80" s="88">
        <v>0.73</v>
      </c>
      <c r="J80" s="88">
        <v>1.7999999999999998</v>
      </c>
      <c r="K80" s="88">
        <v>0</v>
      </c>
      <c r="L80" s="88">
        <v>0</v>
      </c>
      <c r="M80" s="116">
        <v>0</v>
      </c>
      <c r="N80" s="115">
        <v>153.12</v>
      </c>
      <c r="O80" s="88">
        <v>241.82</v>
      </c>
      <c r="P80" s="88">
        <v>0</v>
      </c>
      <c r="Q80" s="88">
        <v>0</v>
      </c>
      <c r="R80" s="88">
        <v>0</v>
      </c>
      <c r="S80" s="116">
        <v>0</v>
      </c>
      <c r="W80">
        <v>0.44</v>
      </c>
      <c r="X80">
        <v>0.77</v>
      </c>
      <c r="Y80">
        <v>0.28999999999999998</v>
      </c>
      <c r="Z80">
        <v>0.35</v>
      </c>
      <c r="AA80">
        <v>0.46</v>
      </c>
      <c r="AB80">
        <v>0.92</v>
      </c>
      <c r="AC80">
        <v>0.48</v>
      </c>
      <c r="AD80">
        <v>0.44</v>
      </c>
      <c r="AE80">
        <v>32.64</v>
      </c>
      <c r="AF80">
        <v>20.16</v>
      </c>
      <c r="AG80">
        <v>0.67</v>
      </c>
      <c r="AH80">
        <v>0.43</v>
      </c>
      <c r="AI80">
        <v>0.68</v>
      </c>
      <c r="AJ80">
        <v>0.46</v>
      </c>
      <c r="AK80">
        <v>0.36</v>
      </c>
      <c r="AL80">
        <v>0.43</v>
      </c>
      <c r="AM80">
        <v>0</v>
      </c>
      <c r="AN80">
        <v>0</v>
      </c>
      <c r="AO80">
        <v>2.88</v>
      </c>
      <c r="AP80">
        <v>0</v>
      </c>
      <c r="AQ80">
        <v>1.44</v>
      </c>
      <c r="AR80">
        <v>0.28000000000000003</v>
      </c>
      <c r="AS80">
        <v>5.37</v>
      </c>
      <c r="AT80">
        <v>3.23</v>
      </c>
      <c r="AU80">
        <v>0</v>
      </c>
      <c r="AV80">
        <v>2.04</v>
      </c>
      <c r="AW80">
        <v>6.02</v>
      </c>
      <c r="AX80">
        <v>0</v>
      </c>
      <c r="AY80">
        <v>30</v>
      </c>
      <c r="AZ80">
        <v>35</v>
      </c>
      <c r="BA80">
        <v>15</v>
      </c>
      <c r="BB80">
        <v>45</v>
      </c>
      <c r="BC80">
        <v>30</v>
      </c>
      <c r="BD80">
        <v>108.12</v>
      </c>
      <c r="BE80">
        <v>115.16</v>
      </c>
      <c r="BF80">
        <v>0</v>
      </c>
      <c r="BG80">
        <v>0</v>
      </c>
    </row>
    <row r="81" spans="7:59">
      <c r="G81" t="s">
        <v>123</v>
      </c>
      <c r="H81" s="115">
        <v>51.49</v>
      </c>
      <c r="I81" s="88">
        <v>0.73</v>
      </c>
      <c r="J81" s="88">
        <v>1.7999999999999998</v>
      </c>
      <c r="K81" s="88">
        <v>0</v>
      </c>
      <c r="L81" s="88">
        <v>0</v>
      </c>
      <c r="M81" s="116">
        <v>0</v>
      </c>
      <c r="N81" s="115">
        <v>153.12</v>
      </c>
      <c r="O81" s="88">
        <v>241.82</v>
      </c>
      <c r="P81" s="88">
        <v>0</v>
      </c>
      <c r="Q81" s="88">
        <v>0</v>
      </c>
      <c r="R81" s="88">
        <v>0</v>
      </c>
      <c r="S81" s="116">
        <v>0</v>
      </c>
      <c r="W81">
        <v>0.44</v>
      </c>
      <c r="X81">
        <v>0.77</v>
      </c>
      <c r="Y81">
        <v>0.28999999999999998</v>
      </c>
      <c r="Z81">
        <v>0.35</v>
      </c>
      <c r="AA81">
        <v>0.46</v>
      </c>
      <c r="AB81">
        <v>0.92</v>
      </c>
      <c r="AC81">
        <v>0.48</v>
      </c>
      <c r="AD81">
        <v>0.44</v>
      </c>
      <c r="AE81">
        <v>22.08</v>
      </c>
      <c r="AF81">
        <v>20.16</v>
      </c>
      <c r="AG81">
        <v>0.67</v>
      </c>
      <c r="AH81">
        <v>0.43</v>
      </c>
      <c r="AI81">
        <v>0.68</v>
      </c>
      <c r="AJ81">
        <v>0.46</v>
      </c>
      <c r="AK81">
        <v>0.36</v>
      </c>
      <c r="AL81">
        <v>0.43</v>
      </c>
      <c r="AM81">
        <v>0</v>
      </c>
      <c r="AN81">
        <v>0</v>
      </c>
      <c r="AO81">
        <v>2.88</v>
      </c>
      <c r="AP81">
        <v>0</v>
      </c>
      <c r="AQ81">
        <v>1.44</v>
      </c>
      <c r="AR81">
        <v>0.28000000000000003</v>
      </c>
      <c r="AS81">
        <v>5.37</v>
      </c>
      <c r="AT81">
        <v>3.23</v>
      </c>
      <c r="AU81">
        <v>0</v>
      </c>
      <c r="AV81">
        <v>2.04</v>
      </c>
      <c r="AW81">
        <v>6.02</v>
      </c>
      <c r="AX81">
        <v>0</v>
      </c>
      <c r="AY81">
        <v>30</v>
      </c>
      <c r="AZ81">
        <v>35</v>
      </c>
      <c r="BA81">
        <v>15</v>
      </c>
      <c r="BB81">
        <v>45</v>
      </c>
      <c r="BC81">
        <v>30</v>
      </c>
      <c r="BD81">
        <v>108.12</v>
      </c>
      <c r="BE81">
        <v>115.16</v>
      </c>
      <c r="BF81">
        <v>0</v>
      </c>
      <c r="BG81">
        <v>0</v>
      </c>
    </row>
    <row r="82" spans="7:59">
      <c r="G82" t="s">
        <v>124</v>
      </c>
      <c r="H82" s="115">
        <v>51.49</v>
      </c>
      <c r="I82" s="88">
        <v>0.73</v>
      </c>
      <c r="J82" s="88">
        <v>1.7999999999999998</v>
      </c>
      <c r="K82" s="88">
        <v>0</v>
      </c>
      <c r="L82" s="88">
        <v>0</v>
      </c>
      <c r="M82" s="116">
        <v>0</v>
      </c>
      <c r="N82" s="115">
        <v>153.12</v>
      </c>
      <c r="O82" s="88">
        <v>241.82</v>
      </c>
      <c r="P82" s="88">
        <v>0</v>
      </c>
      <c r="Q82" s="88">
        <v>0</v>
      </c>
      <c r="R82" s="88">
        <v>0</v>
      </c>
      <c r="S82" s="116">
        <v>0</v>
      </c>
      <c r="W82">
        <v>0.44</v>
      </c>
      <c r="X82">
        <v>0.77</v>
      </c>
      <c r="Y82">
        <v>0.28999999999999998</v>
      </c>
      <c r="Z82">
        <v>0.35</v>
      </c>
      <c r="AA82">
        <v>0.46</v>
      </c>
      <c r="AB82">
        <v>0.92</v>
      </c>
      <c r="AC82">
        <v>0.48</v>
      </c>
      <c r="AD82">
        <v>0.44</v>
      </c>
      <c r="AE82">
        <v>22.08</v>
      </c>
      <c r="AF82">
        <v>20.16</v>
      </c>
      <c r="AG82">
        <v>0.67</v>
      </c>
      <c r="AH82">
        <v>0.43</v>
      </c>
      <c r="AI82">
        <v>0.68</v>
      </c>
      <c r="AJ82">
        <v>0.46</v>
      </c>
      <c r="AK82">
        <v>0.36</v>
      </c>
      <c r="AL82">
        <v>0.43</v>
      </c>
      <c r="AM82">
        <v>0</v>
      </c>
      <c r="AN82">
        <v>0</v>
      </c>
      <c r="AO82">
        <v>2.88</v>
      </c>
      <c r="AP82">
        <v>0</v>
      </c>
      <c r="AQ82">
        <v>1.44</v>
      </c>
      <c r="AR82">
        <v>0.28000000000000003</v>
      </c>
      <c r="AS82">
        <v>5.37</v>
      </c>
      <c r="AT82">
        <v>3.23</v>
      </c>
      <c r="AU82">
        <v>0</v>
      </c>
      <c r="AV82">
        <v>2.04</v>
      </c>
      <c r="AW82">
        <v>6.02</v>
      </c>
      <c r="AX82">
        <v>0</v>
      </c>
      <c r="AY82">
        <v>30</v>
      </c>
      <c r="AZ82">
        <v>35</v>
      </c>
      <c r="BA82">
        <v>15</v>
      </c>
      <c r="BB82">
        <v>45</v>
      </c>
      <c r="BC82">
        <v>30</v>
      </c>
      <c r="BD82">
        <v>108.12</v>
      </c>
      <c r="BE82">
        <v>115.16</v>
      </c>
      <c r="BF82">
        <v>0</v>
      </c>
      <c r="BG82">
        <v>0</v>
      </c>
    </row>
    <row r="83" spans="7:59">
      <c r="G83" t="s">
        <v>125</v>
      </c>
      <c r="H83" s="115">
        <v>44.670000000000009</v>
      </c>
      <c r="I83" s="88">
        <v>0.73</v>
      </c>
      <c r="J83" s="88">
        <v>1.7999999999999998</v>
      </c>
      <c r="K83" s="88">
        <v>0</v>
      </c>
      <c r="L83" s="88">
        <v>0</v>
      </c>
      <c r="M83" s="116">
        <v>0</v>
      </c>
      <c r="N83" s="115">
        <v>153.12</v>
      </c>
      <c r="O83" s="88">
        <v>240.53</v>
      </c>
      <c r="P83" s="88">
        <v>0</v>
      </c>
      <c r="Q83" s="88">
        <v>0</v>
      </c>
      <c r="R83" s="88">
        <v>0</v>
      </c>
      <c r="S83" s="116">
        <v>0</v>
      </c>
      <c r="W83">
        <v>0.44</v>
      </c>
      <c r="X83">
        <v>0.77</v>
      </c>
      <c r="Y83">
        <v>0.28999999999999998</v>
      </c>
      <c r="Z83">
        <v>0.35</v>
      </c>
      <c r="AA83">
        <v>0.46</v>
      </c>
      <c r="AB83">
        <v>0.92</v>
      </c>
      <c r="AC83">
        <v>0.38</v>
      </c>
      <c r="AD83">
        <v>0.44</v>
      </c>
      <c r="AE83">
        <v>15.36</v>
      </c>
      <c r="AF83">
        <v>20.16</v>
      </c>
      <c r="AG83">
        <v>0.67</v>
      </c>
      <c r="AH83">
        <v>0.43</v>
      </c>
      <c r="AI83">
        <v>0.68</v>
      </c>
      <c r="AJ83">
        <v>0.46</v>
      </c>
      <c r="AK83">
        <v>0.36</v>
      </c>
      <c r="AL83">
        <v>0.43</v>
      </c>
      <c r="AM83">
        <v>0</v>
      </c>
      <c r="AN83">
        <v>0</v>
      </c>
      <c r="AO83">
        <v>2.88</v>
      </c>
      <c r="AP83">
        <v>0</v>
      </c>
      <c r="AQ83">
        <v>1.44</v>
      </c>
      <c r="AR83">
        <v>0.28000000000000003</v>
      </c>
      <c r="AS83">
        <v>4.83</v>
      </c>
      <c r="AT83">
        <v>2.69</v>
      </c>
      <c r="AU83">
        <v>0</v>
      </c>
      <c r="AV83">
        <v>1.83</v>
      </c>
      <c r="AW83">
        <v>6.02</v>
      </c>
      <c r="AX83">
        <v>0</v>
      </c>
      <c r="AY83">
        <v>30</v>
      </c>
      <c r="AZ83">
        <v>35</v>
      </c>
      <c r="BA83">
        <v>15</v>
      </c>
      <c r="BB83">
        <v>45</v>
      </c>
      <c r="BC83">
        <v>30</v>
      </c>
      <c r="BD83">
        <v>108.12</v>
      </c>
      <c r="BE83">
        <v>115.16</v>
      </c>
      <c r="BF83">
        <v>0</v>
      </c>
      <c r="BG83">
        <v>0</v>
      </c>
    </row>
    <row r="84" spans="7:59">
      <c r="G84" t="s">
        <v>126</v>
      </c>
      <c r="H84" s="115">
        <v>44.670000000000009</v>
      </c>
      <c r="I84" s="88">
        <v>0.73</v>
      </c>
      <c r="J84" s="88">
        <v>1.7999999999999998</v>
      </c>
      <c r="K84" s="88">
        <v>0</v>
      </c>
      <c r="L84" s="88">
        <v>0</v>
      </c>
      <c r="M84" s="116">
        <v>0</v>
      </c>
      <c r="N84" s="115">
        <v>153.12</v>
      </c>
      <c r="O84" s="88">
        <v>240.53</v>
      </c>
      <c r="P84" s="88">
        <v>0</v>
      </c>
      <c r="Q84" s="88">
        <v>0</v>
      </c>
      <c r="R84" s="88">
        <v>0</v>
      </c>
      <c r="S84" s="116">
        <v>0</v>
      </c>
      <c r="W84">
        <v>0.44</v>
      </c>
      <c r="X84">
        <v>0.77</v>
      </c>
      <c r="Y84">
        <v>0.28999999999999998</v>
      </c>
      <c r="Z84">
        <v>0.35</v>
      </c>
      <c r="AA84">
        <v>0.46</v>
      </c>
      <c r="AB84">
        <v>0.92</v>
      </c>
      <c r="AC84">
        <v>0.38</v>
      </c>
      <c r="AD84">
        <v>0.44</v>
      </c>
      <c r="AE84">
        <v>15.36</v>
      </c>
      <c r="AF84">
        <v>20.16</v>
      </c>
      <c r="AG84">
        <v>0.67</v>
      </c>
      <c r="AH84">
        <v>0.43</v>
      </c>
      <c r="AI84">
        <v>0.68</v>
      </c>
      <c r="AJ84">
        <v>0.46</v>
      </c>
      <c r="AK84">
        <v>0.36</v>
      </c>
      <c r="AL84">
        <v>0.43</v>
      </c>
      <c r="AM84">
        <v>0</v>
      </c>
      <c r="AN84">
        <v>0</v>
      </c>
      <c r="AO84">
        <v>2.88</v>
      </c>
      <c r="AP84">
        <v>0</v>
      </c>
      <c r="AQ84">
        <v>1.44</v>
      </c>
      <c r="AR84">
        <v>0.28000000000000003</v>
      </c>
      <c r="AS84">
        <v>4.83</v>
      </c>
      <c r="AT84">
        <v>2.69</v>
      </c>
      <c r="AU84">
        <v>0</v>
      </c>
      <c r="AV84">
        <v>1.83</v>
      </c>
      <c r="AW84">
        <v>6.02</v>
      </c>
      <c r="AX84">
        <v>0</v>
      </c>
      <c r="AY84">
        <v>30</v>
      </c>
      <c r="AZ84">
        <v>35</v>
      </c>
      <c r="BA84">
        <v>15</v>
      </c>
      <c r="BB84">
        <v>45</v>
      </c>
      <c r="BC84">
        <v>30</v>
      </c>
      <c r="BD84">
        <v>108.12</v>
      </c>
      <c r="BE84">
        <v>115.16</v>
      </c>
      <c r="BF84">
        <v>0</v>
      </c>
      <c r="BG84">
        <v>0</v>
      </c>
    </row>
    <row r="85" spans="7:59">
      <c r="G85" t="s">
        <v>127</v>
      </c>
      <c r="H85" s="115">
        <v>44.670000000000009</v>
      </c>
      <c r="I85" s="88">
        <v>0.73</v>
      </c>
      <c r="J85" s="88">
        <v>1.7999999999999998</v>
      </c>
      <c r="K85" s="88">
        <v>0</v>
      </c>
      <c r="L85" s="88">
        <v>0</v>
      </c>
      <c r="M85" s="116">
        <v>0</v>
      </c>
      <c r="N85" s="115">
        <v>153.12</v>
      </c>
      <c r="O85" s="88">
        <v>240.53</v>
      </c>
      <c r="P85" s="88">
        <v>0</v>
      </c>
      <c r="Q85" s="88">
        <v>0</v>
      </c>
      <c r="R85" s="88">
        <v>0</v>
      </c>
      <c r="S85" s="116">
        <v>0</v>
      </c>
      <c r="W85">
        <v>0.44</v>
      </c>
      <c r="X85">
        <v>0.77</v>
      </c>
      <c r="Y85">
        <v>0.28999999999999998</v>
      </c>
      <c r="Z85">
        <v>0.35</v>
      </c>
      <c r="AA85">
        <v>0.46</v>
      </c>
      <c r="AB85">
        <v>0.92</v>
      </c>
      <c r="AC85">
        <v>0.38</v>
      </c>
      <c r="AD85">
        <v>0.44</v>
      </c>
      <c r="AE85">
        <v>15.36</v>
      </c>
      <c r="AF85">
        <v>20.16</v>
      </c>
      <c r="AG85">
        <v>0.67</v>
      </c>
      <c r="AH85">
        <v>0.43</v>
      </c>
      <c r="AI85">
        <v>0.68</v>
      </c>
      <c r="AJ85">
        <v>0.46</v>
      </c>
      <c r="AK85">
        <v>0.36</v>
      </c>
      <c r="AL85">
        <v>0.43</v>
      </c>
      <c r="AM85">
        <v>0</v>
      </c>
      <c r="AN85">
        <v>0</v>
      </c>
      <c r="AO85">
        <v>2.88</v>
      </c>
      <c r="AP85">
        <v>0</v>
      </c>
      <c r="AQ85">
        <v>1.44</v>
      </c>
      <c r="AR85">
        <v>0.28000000000000003</v>
      </c>
      <c r="AS85">
        <v>4.83</v>
      </c>
      <c r="AT85">
        <v>2.69</v>
      </c>
      <c r="AU85">
        <v>0</v>
      </c>
      <c r="AV85">
        <v>1.83</v>
      </c>
      <c r="AW85">
        <v>6.02</v>
      </c>
      <c r="AX85">
        <v>0</v>
      </c>
      <c r="AY85">
        <v>30</v>
      </c>
      <c r="AZ85">
        <v>35</v>
      </c>
      <c r="BA85">
        <v>15</v>
      </c>
      <c r="BB85">
        <v>45</v>
      </c>
      <c r="BC85">
        <v>30</v>
      </c>
      <c r="BD85">
        <v>108.12</v>
      </c>
      <c r="BE85">
        <v>115.16</v>
      </c>
      <c r="BF85">
        <v>0</v>
      </c>
      <c r="BG85">
        <v>0</v>
      </c>
    </row>
    <row r="86" spans="7:59">
      <c r="G86" t="s">
        <v>128</v>
      </c>
      <c r="H86" s="115">
        <v>44.670000000000009</v>
      </c>
      <c r="I86" s="88">
        <v>0.73</v>
      </c>
      <c r="J86" s="88">
        <v>1.7999999999999998</v>
      </c>
      <c r="K86" s="88">
        <v>0</v>
      </c>
      <c r="L86" s="88">
        <v>0</v>
      </c>
      <c r="M86" s="116">
        <v>0</v>
      </c>
      <c r="N86" s="115">
        <v>153.12</v>
      </c>
      <c r="O86" s="88">
        <v>240.53</v>
      </c>
      <c r="P86" s="88">
        <v>0</v>
      </c>
      <c r="Q86" s="88">
        <v>0</v>
      </c>
      <c r="R86" s="88">
        <v>0</v>
      </c>
      <c r="S86" s="116">
        <v>0</v>
      </c>
      <c r="W86">
        <v>0.44</v>
      </c>
      <c r="X86">
        <v>0.77</v>
      </c>
      <c r="Y86">
        <v>0.28999999999999998</v>
      </c>
      <c r="Z86">
        <v>0.35</v>
      </c>
      <c r="AA86">
        <v>0.46</v>
      </c>
      <c r="AB86">
        <v>0.92</v>
      </c>
      <c r="AC86">
        <v>0.38</v>
      </c>
      <c r="AD86">
        <v>0.44</v>
      </c>
      <c r="AE86">
        <v>15.36</v>
      </c>
      <c r="AF86">
        <v>20.16</v>
      </c>
      <c r="AG86">
        <v>0.67</v>
      </c>
      <c r="AH86">
        <v>0.43</v>
      </c>
      <c r="AI86">
        <v>0.68</v>
      </c>
      <c r="AJ86">
        <v>0.46</v>
      </c>
      <c r="AK86">
        <v>0.36</v>
      </c>
      <c r="AL86">
        <v>0.43</v>
      </c>
      <c r="AM86">
        <v>0</v>
      </c>
      <c r="AN86">
        <v>0</v>
      </c>
      <c r="AO86">
        <v>2.88</v>
      </c>
      <c r="AP86">
        <v>0</v>
      </c>
      <c r="AQ86">
        <v>1.44</v>
      </c>
      <c r="AR86">
        <v>0.28000000000000003</v>
      </c>
      <c r="AS86">
        <v>4.83</v>
      </c>
      <c r="AT86">
        <v>2.69</v>
      </c>
      <c r="AU86">
        <v>0</v>
      </c>
      <c r="AV86">
        <v>1.83</v>
      </c>
      <c r="AW86">
        <v>6.02</v>
      </c>
      <c r="AX86">
        <v>0</v>
      </c>
      <c r="AY86">
        <v>30</v>
      </c>
      <c r="AZ86">
        <v>35</v>
      </c>
      <c r="BA86">
        <v>15</v>
      </c>
      <c r="BB86">
        <v>45</v>
      </c>
      <c r="BC86">
        <v>30</v>
      </c>
      <c r="BD86">
        <v>108.12</v>
      </c>
      <c r="BE86">
        <v>115.16</v>
      </c>
      <c r="BF86">
        <v>0</v>
      </c>
      <c r="BG86">
        <v>0</v>
      </c>
    </row>
    <row r="87" spans="7:59">
      <c r="G87" t="s">
        <v>129</v>
      </c>
      <c r="H87" s="115">
        <v>28.64</v>
      </c>
      <c r="I87" s="88">
        <v>0.73</v>
      </c>
      <c r="J87" s="88">
        <v>1.7999999999999998</v>
      </c>
      <c r="K87" s="88">
        <v>0</v>
      </c>
      <c r="L87" s="88">
        <v>0</v>
      </c>
      <c r="M87" s="116">
        <v>0</v>
      </c>
      <c r="N87" s="115">
        <v>153.12</v>
      </c>
      <c r="O87" s="88">
        <v>240.1</v>
      </c>
      <c r="P87" s="88">
        <v>0</v>
      </c>
      <c r="Q87" s="88">
        <v>0</v>
      </c>
      <c r="R87" s="88">
        <v>0</v>
      </c>
      <c r="S87" s="116">
        <v>0</v>
      </c>
      <c r="W87">
        <v>0.44</v>
      </c>
      <c r="X87">
        <v>0.77</v>
      </c>
      <c r="Y87">
        <v>0.28999999999999998</v>
      </c>
      <c r="Z87">
        <v>0.35</v>
      </c>
      <c r="AA87">
        <v>0.46</v>
      </c>
      <c r="AB87">
        <v>0.92</v>
      </c>
      <c r="AC87">
        <v>0.38</v>
      </c>
      <c r="AD87">
        <v>0.44</v>
      </c>
      <c r="AE87">
        <v>0</v>
      </c>
      <c r="AF87">
        <v>20.16</v>
      </c>
      <c r="AG87">
        <v>0</v>
      </c>
      <c r="AH87">
        <v>0.43</v>
      </c>
      <c r="AI87">
        <v>0.69</v>
      </c>
      <c r="AJ87">
        <v>0.45</v>
      </c>
      <c r="AK87">
        <v>0.36</v>
      </c>
      <c r="AL87">
        <v>0.43</v>
      </c>
      <c r="AM87">
        <v>0</v>
      </c>
      <c r="AN87">
        <v>0</v>
      </c>
      <c r="AO87">
        <v>2.88</v>
      </c>
      <c r="AP87">
        <v>0</v>
      </c>
      <c r="AQ87">
        <v>1.44</v>
      </c>
      <c r="AR87">
        <v>0.28000000000000003</v>
      </c>
      <c r="AS87">
        <v>4.83</v>
      </c>
      <c r="AT87">
        <v>2.69</v>
      </c>
      <c r="AU87">
        <v>0</v>
      </c>
      <c r="AV87">
        <v>1.83</v>
      </c>
      <c r="AW87">
        <v>5.59</v>
      </c>
      <c r="AX87">
        <v>0</v>
      </c>
      <c r="AY87">
        <v>30</v>
      </c>
      <c r="AZ87">
        <v>35</v>
      </c>
      <c r="BA87">
        <v>15</v>
      </c>
      <c r="BB87">
        <v>45</v>
      </c>
      <c r="BC87">
        <v>30</v>
      </c>
      <c r="BD87">
        <v>108.12</v>
      </c>
      <c r="BE87">
        <v>115.16</v>
      </c>
      <c r="BF87">
        <v>0</v>
      </c>
      <c r="BG87">
        <v>0</v>
      </c>
    </row>
    <row r="88" spans="7:59">
      <c r="G88" t="s">
        <v>130</v>
      </c>
      <c r="H88" s="115">
        <v>28.64</v>
      </c>
      <c r="I88" s="88">
        <v>0.73</v>
      </c>
      <c r="J88" s="88">
        <v>1.7999999999999998</v>
      </c>
      <c r="K88" s="88">
        <v>0</v>
      </c>
      <c r="L88" s="88">
        <v>0</v>
      </c>
      <c r="M88" s="116">
        <v>0</v>
      </c>
      <c r="N88" s="115">
        <v>153.12</v>
      </c>
      <c r="O88" s="88">
        <v>240.1</v>
      </c>
      <c r="P88" s="88">
        <v>0</v>
      </c>
      <c r="Q88" s="88">
        <v>0</v>
      </c>
      <c r="R88" s="88">
        <v>0</v>
      </c>
      <c r="S88" s="116">
        <v>0</v>
      </c>
      <c r="W88">
        <v>0.44</v>
      </c>
      <c r="X88">
        <v>0.77</v>
      </c>
      <c r="Y88">
        <v>0.28999999999999998</v>
      </c>
      <c r="Z88">
        <v>0.35</v>
      </c>
      <c r="AA88">
        <v>0.46</v>
      </c>
      <c r="AB88">
        <v>0.92</v>
      </c>
      <c r="AC88">
        <v>0.38</v>
      </c>
      <c r="AD88">
        <v>0.44</v>
      </c>
      <c r="AE88">
        <v>0</v>
      </c>
      <c r="AF88">
        <v>20.16</v>
      </c>
      <c r="AG88">
        <v>0</v>
      </c>
      <c r="AH88">
        <v>0.43</v>
      </c>
      <c r="AI88">
        <v>0.69</v>
      </c>
      <c r="AJ88">
        <v>0.45</v>
      </c>
      <c r="AK88">
        <v>0.36</v>
      </c>
      <c r="AL88">
        <v>0.43</v>
      </c>
      <c r="AM88">
        <v>0</v>
      </c>
      <c r="AN88">
        <v>0</v>
      </c>
      <c r="AO88">
        <v>2.88</v>
      </c>
      <c r="AP88">
        <v>0</v>
      </c>
      <c r="AQ88">
        <v>1.44</v>
      </c>
      <c r="AR88">
        <v>0.28000000000000003</v>
      </c>
      <c r="AS88">
        <v>4.83</v>
      </c>
      <c r="AT88">
        <v>2.69</v>
      </c>
      <c r="AU88">
        <v>0</v>
      </c>
      <c r="AV88">
        <v>1.83</v>
      </c>
      <c r="AW88">
        <v>5.59</v>
      </c>
      <c r="AX88">
        <v>0</v>
      </c>
      <c r="AY88">
        <v>30</v>
      </c>
      <c r="AZ88">
        <v>35</v>
      </c>
      <c r="BA88">
        <v>15</v>
      </c>
      <c r="BB88">
        <v>45</v>
      </c>
      <c r="BC88">
        <v>30</v>
      </c>
      <c r="BD88">
        <v>108.12</v>
      </c>
      <c r="BE88">
        <v>115.16</v>
      </c>
      <c r="BF88">
        <v>0</v>
      </c>
      <c r="BG88">
        <v>0</v>
      </c>
    </row>
    <row r="89" spans="7:59">
      <c r="G89" t="s">
        <v>131</v>
      </c>
      <c r="H89" s="115">
        <v>28.64</v>
      </c>
      <c r="I89" s="88">
        <v>0.73</v>
      </c>
      <c r="J89" s="88">
        <v>1.7999999999999998</v>
      </c>
      <c r="K89" s="88">
        <v>0</v>
      </c>
      <c r="L89" s="88">
        <v>0</v>
      </c>
      <c r="M89" s="116">
        <v>0</v>
      </c>
      <c r="N89" s="115">
        <v>153.12</v>
      </c>
      <c r="O89" s="88">
        <v>240.1</v>
      </c>
      <c r="P89" s="88">
        <v>0</v>
      </c>
      <c r="Q89" s="88">
        <v>0</v>
      </c>
      <c r="R89" s="88">
        <v>0</v>
      </c>
      <c r="S89" s="116">
        <v>0</v>
      </c>
      <c r="W89">
        <v>0.44</v>
      </c>
      <c r="X89">
        <v>0.77</v>
      </c>
      <c r="Y89">
        <v>0.28999999999999998</v>
      </c>
      <c r="Z89">
        <v>0.35</v>
      </c>
      <c r="AA89">
        <v>0.46</v>
      </c>
      <c r="AB89">
        <v>0.92</v>
      </c>
      <c r="AC89">
        <v>0.38</v>
      </c>
      <c r="AD89">
        <v>0.44</v>
      </c>
      <c r="AE89">
        <v>0</v>
      </c>
      <c r="AF89">
        <v>20.16</v>
      </c>
      <c r="AG89">
        <v>0</v>
      </c>
      <c r="AH89">
        <v>0.43</v>
      </c>
      <c r="AI89">
        <v>0.69</v>
      </c>
      <c r="AJ89">
        <v>0.45</v>
      </c>
      <c r="AK89">
        <v>0.36</v>
      </c>
      <c r="AL89">
        <v>0.43</v>
      </c>
      <c r="AM89">
        <v>0</v>
      </c>
      <c r="AN89">
        <v>0</v>
      </c>
      <c r="AO89">
        <v>2.88</v>
      </c>
      <c r="AP89">
        <v>0</v>
      </c>
      <c r="AQ89">
        <v>1.44</v>
      </c>
      <c r="AR89">
        <v>0.28000000000000003</v>
      </c>
      <c r="AS89">
        <v>4.83</v>
      </c>
      <c r="AT89">
        <v>2.69</v>
      </c>
      <c r="AU89">
        <v>0</v>
      </c>
      <c r="AV89">
        <v>1.83</v>
      </c>
      <c r="AW89">
        <v>5.59</v>
      </c>
      <c r="AX89">
        <v>0</v>
      </c>
      <c r="AY89">
        <v>30</v>
      </c>
      <c r="AZ89">
        <v>35</v>
      </c>
      <c r="BA89">
        <v>15</v>
      </c>
      <c r="BB89">
        <v>45</v>
      </c>
      <c r="BC89">
        <v>30</v>
      </c>
      <c r="BD89">
        <v>108.12</v>
      </c>
      <c r="BE89">
        <v>115.16</v>
      </c>
      <c r="BF89">
        <v>0</v>
      </c>
      <c r="BG89">
        <v>0</v>
      </c>
    </row>
    <row r="90" spans="7:59">
      <c r="G90" t="s">
        <v>132</v>
      </c>
      <c r="H90" s="115">
        <v>28.64</v>
      </c>
      <c r="I90" s="88">
        <v>0.73</v>
      </c>
      <c r="J90" s="88">
        <v>1.7999999999999998</v>
      </c>
      <c r="K90" s="88">
        <v>0</v>
      </c>
      <c r="L90" s="88">
        <v>0</v>
      </c>
      <c r="M90" s="116">
        <v>0</v>
      </c>
      <c r="N90" s="115">
        <v>153.12</v>
      </c>
      <c r="O90" s="88">
        <v>240.1</v>
      </c>
      <c r="P90" s="88">
        <v>0</v>
      </c>
      <c r="Q90" s="88">
        <v>0</v>
      </c>
      <c r="R90" s="88">
        <v>0</v>
      </c>
      <c r="S90" s="116">
        <v>0</v>
      </c>
      <c r="W90">
        <v>0.44</v>
      </c>
      <c r="X90">
        <v>0.77</v>
      </c>
      <c r="Y90">
        <v>0.28999999999999998</v>
      </c>
      <c r="Z90">
        <v>0.35</v>
      </c>
      <c r="AA90">
        <v>0.46</v>
      </c>
      <c r="AB90">
        <v>0.92</v>
      </c>
      <c r="AC90">
        <v>0.38</v>
      </c>
      <c r="AD90">
        <v>0.44</v>
      </c>
      <c r="AE90">
        <v>0</v>
      </c>
      <c r="AF90">
        <v>20.16</v>
      </c>
      <c r="AG90">
        <v>0</v>
      </c>
      <c r="AH90">
        <v>0.43</v>
      </c>
      <c r="AI90">
        <v>0.69</v>
      </c>
      <c r="AJ90">
        <v>0.45</v>
      </c>
      <c r="AK90">
        <v>0.36</v>
      </c>
      <c r="AL90">
        <v>0.43</v>
      </c>
      <c r="AM90">
        <v>0</v>
      </c>
      <c r="AN90">
        <v>0</v>
      </c>
      <c r="AO90">
        <v>2.88</v>
      </c>
      <c r="AP90">
        <v>0</v>
      </c>
      <c r="AQ90">
        <v>1.44</v>
      </c>
      <c r="AR90">
        <v>0.28000000000000003</v>
      </c>
      <c r="AS90">
        <v>4.83</v>
      </c>
      <c r="AT90">
        <v>2.69</v>
      </c>
      <c r="AU90">
        <v>0</v>
      </c>
      <c r="AV90">
        <v>1.83</v>
      </c>
      <c r="AW90">
        <v>5.59</v>
      </c>
      <c r="AX90">
        <v>0</v>
      </c>
      <c r="AY90">
        <v>30</v>
      </c>
      <c r="AZ90">
        <v>35</v>
      </c>
      <c r="BA90">
        <v>15</v>
      </c>
      <c r="BB90">
        <v>45</v>
      </c>
      <c r="BC90">
        <v>30</v>
      </c>
      <c r="BD90">
        <v>108.12</v>
      </c>
      <c r="BE90">
        <v>115.16</v>
      </c>
      <c r="BF90">
        <v>0</v>
      </c>
      <c r="BG90">
        <v>0</v>
      </c>
    </row>
    <row r="91" spans="7:59">
      <c r="G91" t="s">
        <v>133</v>
      </c>
      <c r="H91" s="115">
        <v>28.64</v>
      </c>
      <c r="I91" s="88">
        <v>0.73</v>
      </c>
      <c r="J91" s="88">
        <v>1.7999999999999998</v>
      </c>
      <c r="K91" s="88">
        <v>0</v>
      </c>
      <c r="L91" s="88">
        <v>0</v>
      </c>
      <c r="M91" s="116">
        <v>0</v>
      </c>
      <c r="N91" s="115">
        <v>153.12</v>
      </c>
      <c r="O91" s="88">
        <v>240.1</v>
      </c>
      <c r="P91" s="88">
        <v>0</v>
      </c>
      <c r="Q91" s="88">
        <v>0</v>
      </c>
      <c r="R91" s="88">
        <v>0</v>
      </c>
      <c r="S91" s="116">
        <v>0</v>
      </c>
      <c r="W91">
        <v>0.44</v>
      </c>
      <c r="X91">
        <v>0.77</v>
      </c>
      <c r="Y91">
        <v>0.28999999999999998</v>
      </c>
      <c r="Z91">
        <v>0.35</v>
      </c>
      <c r="AA91">
        <v>0.46</v>
      </c>
      <c r="AB91">
        <v>0.92</v>
      </c>
      <c r="AC91">
        <v>0.38</v>
      </c>
      <c r="AD91">
        <v>0.44</v>
      </c>
      <c r="AE91">
        <v>0</v>
      </c>
      <c r="AF91">
        <v>20.16</v>
      </c>
      <c r="AG91">
        <v>0</v>
      </c>
      <c r="AH91">
        <v>0.43</v>
      </c>
      <c r="AI91">
        <v>0.69</v>
      </c>
      <c r="AJ91">
        <v>0.45</v>
      </c>
      <c r="AK91">
        <v>0.36</v>
      </c>
      <c r="AL91">
        <v>0.43</v>
      </c>
      <c r="AM91">
        <v>0</v>
      </c>
      <c r="AN91">
        <v>0</v>
      </c>
      <c r="AO91">
        <v>2.88</v>
      </c>
      <c r="AP91">
        <v>0</v>
      </c>
      <c r="AQ91">
        <v>1.44</v>
      </c>
      <c r="AR91">
        <v>0.28000000000000003</v>
      </c>
      <c r="AS91">
        <v>4.83</v>
      </c>
      <c r="AT91">
        <v>2.69</v>
      </c>
      <c r="AU91">
        <v>0</v>
      </c>
      <c r="AV91">
        <v>1.83</v>
      </c>
      <c r="AW91">
        <v>5.59</v>
      </c>
      <c r="AX91">
        <v>0</v>
      </c>
      <c r="AY91">
        <v>30</v>
      </c>
      <c r="AZ91">
        <v>35</v>
      </c>
      <c r="BA91">
        <v>15</v>
      </c>
      <c r="BB91">
        <v>45</v>
      </c>
      <c r="BC91">
        <v>30</v>
      </c>
      <c r="BD91">
        <v>108.12</v>
      </c>
      <c r="BE91">
        <v>115.16</v>
      </c>
      <c r="BF91">
        <v>0</v>
      </c>
      <c r="BG91">
        <v>0</v>
      </c>
    </row>
    <row r="92" spans="7:59">
      <c r="G92" t="s">
        <v>134</v>
      </c>
      <c r="H92" s="115">
        <v>28.64</v>
      </c>
      <c r="I92" s="88">
        <v>0.73</v>
      </c>
      <c r="J92" s="88">
        <v>1.7999999999999998</v>
      </c>
      <c r="K92" s="88">
        <v>0</v>
      </c>
      <c r="L92" s="88">
        <v>0</v>
      </c>
      <c r="M92" s="116">
        <v>0</v>
      </c>
      <c r="N92" s="115">
        <v>153.12</v>
      </c>
      <c r="O92" s="88">
        <v>240.1</v>
      </c>
      <c r="P92" s="88">
        <v>0</v>
      </c>
      <c r="Q92" s="88">
        <v>0</v>
      </c>
      <c r="R92" s="88">
        <v>0</v>
      </c>
      <c r="S92" s="116">
        <v>0</v>
      </c>
      <c r="W92">
        <v>0.44</v>
      </c>
      <c r="X92">
        <v>0.77</v>
      </c>
      <c r="Y92">
        <v>0.28999999999999998</v>
      </c>
      <c r="Z92">
        <v>0.35</v>
      </c>
      <c r="AA92">
        <v>0.46</v>
      </c>
      <c r="AB92">
        <v>0.92</v>
      </c>
      <c r="AC92">
        <v>0.38</v>
      </c>
      <c r="AD92">
        <v>0.44</v>
      </c>
      <c r="AE92">
        <v>0</v>
      </c>
      <c r="AF92">
        <v>20.16</v>
      </c>
      <c r="AG92">
        <v>0</v>
      </c>
      <c r="AH92">
        <v>0.43</v>
      </c>
      <c r="AI92">
        <v>0.69</v>
      </c>
      <c r="AJ92">
        <v>0.45</v>
      </c>
      <c r="AK92">
        <v>0.36</v>
      </c>
      <c r="AL92">
        <v>0.43</v>
      </c>
      <c r="AM92">
        <v>0</v>
      </c>
      <c r="AN92">
        <v>0</v>
      </c>
      <c r="AO92">
        <v>2.88</v>
      </c>
      <c r="AP92">
        <v>0</v>
      </c>
      <c r="AQ92">
        <v>1.44</v>
      </c>
      <c r="AR92">
        <v>0.28000000000000003</v>
      </c>
      <c r="AS92">
        <v>4.83</v>
      </c>
      <c r="AT92">
        <v>2.69</v>
      </c>
      <c r="AU92">
        <v>0</v>
      </c>
      <c r="AV92">
        <v>1.83</v>
      </c>
      <c r="AW92">
        <v>5.59</v>
      </c>
      <c r="AX92">
        <v>0</v>
      </c>
      <c r="AY92">
        <v>30</v>
      </c>
      <c r="AZ92">
        <v>35</v>
      </c>
      <c r="BA92">
        <v>15</v>
      </c>
      <c r="BB92">
        <v>45</v>
      </c>
      <c r="BC92">
        <v>30</v>
      </c>
      <c r="BD92">
        <v>108.12</v>
      </c>
      <c r="BE92">
        <v>115.16</v>
      </c>
      <c r="BF92">
        <v>0</v>
      </c>
      <c r="BG92">
        <v>0</v>
      </c>
    </row>
    <row r="93" spans="7:59">
      <c r="G93" t="s">
        <v>135</v>
      </c>
      <c r="H93" s="115">
        <v>28.64</v>
      </c>
      <c r="I93" s="88">
        <v>0.73</v>
      </c>
      <c r="J93" s="88">
        <v>1.7999999999999998</v>
      </c>
      <c r="K93" s="88">
        <v>0</v>
      </c>
      <c r="L93" s="88">
        <v>0</v>
      </c>
      <c r="M93" s="116">
        <v>0</v>
      </c>
      <c r="N93" s="115">
        <v>153.12</v>
      </c>
      <c r="O93" s="88">
        <v>240.1</v>
      </c>
      <c r="P93" s="88">
        <v>0</v>
      </c>
      <c r="Q93" s="88">
        <v>0</v>
      </c>
      <c r="R93" s="88">
        <v>0</v>
      </c>
      <c r="S93" s="116">
        <v>0</v>
      </c>
      <c r="W93">
        <v>0.44</v>
      </c>
      <c r="X93">
        <v>0.77</v>
      </c>
      <c r="Y93">
        <v>0.28999999999999998</v>
      </c>
      <c r="Z93">
        <v>0.35</v>
      </c>
      <c r="AA93">
        <v>0.46</v>
      </c>
      <c r="AB93">
        <v>0.92</v>
      </c>
      <c r="AC93">
        <v>0.38</v>
      </c>
      <c r="AD93">
        <v>0.44</v>
      </c>
      <c r="AE93">
        <v>0</v>
      </c>
      <c r="AF93">
        <v>20.16</v>
      </c>
      <c r="AG93">
        <v>0</v>
      </c>
      <c r="AH93">
        <v>0.43</v>
      </c>
      <c r="AI93">
        <v>0.69</v>
      </c>
      <c r="AJ93">
        <v>0.45</v>
      </c>
      <c r="AK93">
        <v>0.36</v>
      </c>
      <c r="AL93">
        <v>0.43</v>
      </c>
      <c r="AM93">
        <v>0</v>
      </c>
      <c r="AN93">
        <v>0</v>
      </c>
      <c r="AO93">
        <v>2.88</v>
      </c>
      <c r="AP93">
        <v>0</v>
      </c>
      <c r="AQ93">
        <v>1.44</v>
      </c>
      <c r="AR93">
        <v>0.28000000000000003</v>
      </c>
      <c r="AS93">
        <v>4.83</v>
      </c>
      <c r="AT93">
        <v>2.69</v>
      </c>
      <c r="AU93">
        <v>0</v>
      </c>
      <c r="AV93">
        <v>1.83</v>
      </c>
      <c r="AW93">
        <v>5.59</v>
      </c>
      <c r="AX93">
        <v>0</v>
      </c>
      <c r="AY93">
        <v>30</v>
      </c>
      <c r="AZ93">
        <v>35</v>
      </c>
      <c r="BA93">
        <v>15</v>
      </c>
      <c r="BB93">
        <v>45</v>
      </c>
      <c r="BC93">
        <v>30</v>
      </c>
      <c r="BD93">
        <v>108.12</v>
      </c>
      <c r="BE93">
        <v>115.16</v>
      </c>
      <c r="BF93">
        <v>0</v>
      </c>
      <c r="BG93">
        <v>0</v>
      </c>
    </row>
    <row r="94" spans="7:59">
      <c r="G94" t="s">
        <v>136</v>
      </c>
      <c r="H94" s="115">
        <v>28.64</v>
      </c>
      <c r="I94" s="88">
        <v>0.73</v>
      </c>
      <c r="J94" s="88">
        <v>1.7999999999999998</v>
      </c>
      <c r="K94" s="88">
        <v>0</v>
      </c>
      <c r="L94" s="88">
        <v>0</v>
      </c>
      <c r="M94" s="116">
        <v>0</v>
      </c>
      <c r="N94" s="115">
        <v>153.12</v>
      </c>
      <c r="O94" s="88">
        <v>240.1</v>
      </c>
      <c r="P94" s="88">
        <v>0</v>
      </c>
      <c r="Q94" s="88">
        <v>0</v>
      </c>
      <c r="R94" s="88">
        <v>0</v>
      </c>
      <c r="S94" s="116">
        <v>0</v>
      </c>
      <c r="W94">
        <v>0.44</v>
      </c>
      <c r="X94">
        <v>0.77</v>
      </c>
      <c r="Y94">
        <v>0.28999999999999998</v>
      </c>
      <c r="Z94">
        <v>0.35</v>
      </c>
      <c r="AA94">
        <v>0.46</v>
      </c>
      <c r="AB94">
        <v>0.92</v>
      </c>
      <c r="AC94">
        <v>0.38</v>
      </c>
      <c r="AD94">
        <v>0.44</v>
      </c>
      <c r="AE94">
        <v>0</v>
      </c>
      <c r="AF94">
        <v>20.16</v>
      </c>
      <c r="AG94">
        <v>0</v>
      </c>
      <c r="AH94">
        <v>0.43</v>
      </c>
      <c r="AI94">
        <v>0.69</v>
      </c>
      <c r="AJ94">
        <v>0.45</v>
      </c>
      <c r="AK94">
        <v>0.36</v>
      </c>
      <c r="AL94">
        <v>0.43</v>
      </c>
      <c r="AM94">
        <v>0</v>
      </c>
      <c r="AN94">
        <v>0</v>
      </c>
      <c r="AO94">
        <v>2.88</v>
      </c>
      <c r="AP94">
        <v>0</v>
      </c>
      <c r="AQ94">
        <v>1.44</v>
      </c>
      <c r="AR94">
        <v>0.28000000000000003</v>
      </c>
      <c r="AS94">
        <v>4.83</v>
      </c>
      <c r="AT94">
        <v>2.69</v>
      </c>
      <c r="AU94">
        <v>0</v>
      </c>
      <c r="AV94">
        <v>1.83</v>
      </c>
      <c r="AW94">
        <v>5.59</v>
      </c>
      <c r="AX94">
        <v>0</v>
      </c>
      <c r="AY94">
        <v>30</v>
      </c>
      <c r="AZ94">
        <v>35</v>
      </c>
      <c r="BA94">
        <v>15</v>
      </c>
      <c r="BB94">
        <v>45</v>
      </c>
      <c r="BC94">
        <v>30</v>
      </c>
      <c r="BD94">
        <v>108.12</v>
      </c>
      <c r="BE94">
        <v>115.16</v>
      </c>
      <c r="BF94">
        <v>0</v>
      </c>
      <c r="BG94">
        <v>0</v>
      </c>
    </row>
    <row r="95" spans="7:59">
      <c r="G95" t="s">
        <v>137</v>
      </c>
      <c r="H95" s="115">
        <v>28.64</v>
      </c>
      <c r="I95" s="88">
        <v>0.73</v>
      </c>
      <c r="J95" s="88">
        <v>1.7999999999999998</v>
      </c>
      <c r="K95" s="88">
        <v>0</v>
      </c>
      <c r="L95" s="88">
        <v>0</v>
      </c>
      <c r="M95" s="116">
        <v>0</v>
      </c>
      <c r="N95" s="115">
        <v>153.12</v>
      </c>
      <c r="O95" s="88">
        <v>239.07</v>
      </c>
      <c r="P95" s="88">
        <v>0</v>
      </c>
      <c r="Q95" s="88">
        <v>0</v>
      </c>
      <c r="R95" s="88">
        <v>0</v>
      </c>
      <c r="S95" s="116">
        <v>0</v>
      </c>
      <c r="W95">
        <v>0.44</v>
      </c>
      <c r="X95">
        <v>0.77</v>
      </c>
      <c r="Y95">
        <v>0.28999999999999998</v>
      </c>
      <c r="Z95">
        <v>0.35</v>
      </c>
      <c r="AA95">
        <v>0.46</v>
      </c>
      <c r="AB95">
        <v>0.92</v>
      </c>
      <c r="AC95">
        <v>0.38</v>
      </c>
      <c r="AD95">
        <v>0.44</v>
      </c>
      <c r="AE95">
        <v>0</v>
      </c>
      <c r="AF95">
        <v>20.16</v>
      </c>
      <c r="AG95">
        <v>0</v>
      </c>
      <c r="AH95">
        <v>0.43</v>
      </c>
      <c r="AI95">
        <v>0.69</v>
      </c>
      <c r="AJ95">
        <v>0.45</v>
      </c>
      <c r="AK95">
        <v>0.36</v>
      </c>
      <c r="AL95">
        <v>0.43</v>
      </c>
      <c r="AM95">
        <v>0</v>
      </c>
      <c r="AN95">
        <v>0</v>
      </c>
      <c r="AO95">
        <v>2.88</v>
      </c>
      <c r="AP95">
        <v>0</v>
      </c>
      <c r="AQ95">
        <v>1.44</v>
      </c>
      <c r="AR95">
        <v>0.28000000000000003</v>
      </c>
      <c r="AS95">
        <v>4.83</v>
      </c>
      <c r="AT95">
        <v>2.09</v>
      </c>
      <c r="AU95">
        <v>0</v>
      </c>
      <c r="AV95">
        <v>1.83</v>
      </c>
      <c r="AW95">
        <v>5.16</v>
      </c>
      <c r="AX95">
        <v>0</v>
      </c>
      <c r="AY95">
        <v>30</v>
      </c>
      <c r="AZ95">
        <v>35</v>
      </c>
      <c r="BA95">
        <v>15</v>
      </c>
      <c r="BB95">
        <v>45</v>
      </c>
      <c r="BC95">
        <v>30</v>
      </c>
      <c r="BD95">
        <v>108.12</v>
      </c>
      <c r="BE95">
        <v>115.16</v>
      </c>
      <c r="BF95">
        <v>0</v>
      </c>
      <c r="BG95">
        <v>0</v>
      </c>
    </row>
    <row r="96" spans="7:59">
      <c r="G96" t="s">
        <v>138</v>
      </c>
      <c r="H96" s="115">
        <v>28.64</v>
      </c>
      <c r="I96" s="88">
        <v>0.73</v>
      </c>
      <c r="J96" s="88">
        <v>1.7999999999999998</v>
      </c>
      <c r="K96" s="88">
        <v>0</v>
      </c>
      <c r="L96" s="88">
        <v>0</v>
      </c>
      <c r="M96" s="116">
        <v>0</v>
      </c>
      <c r="N96" s="115">
        <v>153.12</v>
      </c>
      <c r="O96" s="88">
        <v>239.07</v>
      </c>
      <c r="P96" s="88">
        <v>0</v>
      </c>
      <c r="Q96" s="88">
        <v>0</v>
      </c>
      <c r="R96" s="88">
        <v>0</v>
      </c>
      <c r="S96" s="116">
        <v>0</v>
      </c>
      <c r="W96">
        <v>0.44</v>
      </c>
      <c r="X96">
        <v>0.77</v>
      </c>
      <c r="Y96">
        <v>0.28999999999999998</v>
      </c>
      <c r="Z96">
        <v>0.35</v>
      </c>
      <c r="AA96">
        <v>0.46</v>
      </c>
      <c r="AB96">
        <v>0.92</v>
      </c>
      <c r="AC96">
        <v>0.38</v>
      </c>
      <c r="AD96">
        <v>0.44</v>
      </c>
      <c r="AE96">
        <v>0</v>
      </c>
      <c r="AF96">
        <v>20.16</v>
      </c>
      <c r="AG96">
        <v>0</v>
      </c>
      <c r="AH96">
        <v>0.43</v>
      </c>
      <c r="AI96">
        <v>0.69</v>
      </c>
      <c r="AJ96">
        <v>0.45</v>
      </c>
      <c r="AK96">
        <v>0.36</v>
      </c>
      <c r="AL96">
        <v>0.43</v>
      </c>
      <c r="AM96">
        <v>0</v>
      </c>
      <c r="AN96">
        <v>0</v>
      </c>
      <c r="AO96">
        <v>2.88</v>
      </c>
      <c r="AP96">
        <v>0</v>
      </c>
      <c r="AQ96">
        <v>1.44</v>
      </c>
      <c r="AR96">
        <v>0.28000000000000003</v>
      </c>
      <c r="AS96">
        <v>4.83</v>
      </c>
      <c r="AT96">
        <v>2.09</v>
      </c>
      <c r="AU96">
        <v>0</v>
      </c>
      <c r="AV96">
        <v>1.83</v>
      </c>
      <c r="AW96">
        <v>5.16</v>
      </c>
      <c r="AX96">
        <v>0</v>
      </c>
      <c r="AY96">
        <v>30</v>
      </c>
      <c r="AZ96">
        <v>35</v>
      </c>
      <c r="BA96">
        <v>15</v>
      </c>
      <c r="BB96">
        <v>45</v>
      </c>
      <c r="BC96">
        <v>30</v>
      </c>
      <c r="BD96">
        <v>108.12</v>
      </c>
      <c r="BE96">
        <v>115.16</v>
      </c>
      <c r="BF96">
        <v>0</v>
      </c>
      <c r="BG96">
        <v>0</v>
      </c>
    </row>
    <row r="97" spans="1:133">
      <c r="G97" t="s">
        <v>139</v>
      </c>
      <c r="H97" s="115">
        <v>28.64</v>
      </c>
      <c r="I97" s="88">
        <v>0.73</v>
      </c>
      <c r="J97" s="88">
        <v>1.7999999999999998</v>
      </c>
      <c r="K97" s="88">
        <v>0</v>
      </c>
      <c r="L97" s="88">
        <v>0</v>
      </c>
      <c r="M97" s="116">
        <v>0</v>
      </c>
      <c r="N97" s="115">
        <v>153.12</v>
      </c>
      <c r="O97" s="88">
        <v>239.07</v>
      </c>
      <c r="P97" s="88">
        <v>0</v>
      </c>
      <c r="Q97" s="88">
        <v>0</v>
      </c>
      <c r="R97" s="88">
        <v>0</v>
      </c>
      <c r="S97" s="116">
        <v>0</v>
      </c>
      <c r="W97">
        <v>0.44</v>
      </c>
      <c r="X97">
        <v>0.77</v>
      </c>
      <c r="Y97">
        <v>0.28999999999999998</v>
      </c>
      <c r="Z97">
        <v>0.35</v>
      </c>
      <c r="AA97">
        <v>0.46</v>
      </c>
      <c r="AB97">
        <v>0.92</v>
      </c>
      <c r="AC97">
        <v>0.38</v>
      </c>
      <c r="AD97">
        <v>0.44</v>
      </c>
      <c r="AE97">
        <v>0</v>
      </c>
      <c r="AF97">
        <v>20.16</v>
      </c>
      <c r="AG97">
        <v>0</v>
      </c>
      <c r="AH97">
        <v>0.43</v>
      </c>
      <c r="AI97">
        <v>0.69</v>
      </c>
      <c r="AJ97">
        <v>0.45</v>
      </c>
      <c r="AK97">
        <v>0.36</v>
      </c>
      <c r="AL97">
        <v>0.43</v>
      </c>
      <c r="AM97">
        <v>0</v>
      </c>
      <c r="AN97">
        <v>0</v>
      </c>
      <c r="AO97">
        <v>2.88</v>
      </c>
      <c r="AP97">
        <v>0</v>
      </c>
      <c r="AQ97">
        <v>1.44</v>
      </c>
      <c r="AR97">
        <v>0.28000000000000003</v>
      </c>
      <c r="AS97">
        <v>4.83</v>
      </c>
      <c r="AT97">
        <v>2.09</v>
      </c>
      <c r="AU97">
        <v>0</v>
      </c>
      <c r="AV97">
        <v>1.83</v>
      </c>
      <c r="AW97">
        <v>5.16</v>
      </c>
      <c r="AX97">
        <v>0</v>
      </c>
      <c r="AY97">
        <v>30</v>
      </c>
      <c r="AZ97">
        <v>35</v>
      </c>
      <c r="BA97">
        <v>15</v>
      </c>
      <c r="BB97">
        <v>45</v>
      </c>
      <c r="BC97">
        <v>30</v>
      </c>
      <c r="BD97">
        <v>108.12</v>
      </c>
      <c r="BE97">
        <v>115.16</v>
      </c>
      <c r="BF97">
        <v>0</v>
      </c>
      <c r="BG97">
        <v>0</v>
      </c>
    </row>
    <row r="98" spans="1:133">
      <c r="G98" t="s">
        <v>140</v>
      </c>
      <c r="H98" s="115">
        <v>28.64</v>
      </c>
      <c r="I98" s="88">
        <v>0.73</v>
      </c>
      <c r="J98" s="88">
        <v>1.7999999999999998</v>
      </c>
      <c r="K98" s="88">
        <v>0</v>
      </c>
      <c r="L98" s="88">
        <v>0</v>
      </c>
      <c r="M98" s="116">
        <v>0</v>
      </c>
      <c r="N98" s="115">
        <v>153.12</v>
      </c>
      <c r="O98" s="88">
        <v>239.07</v>
      </c>
      <c r="P98" s="88">
        <v>0</v>
      </c>
      <c r="Q98" s="88">
        <v>0</v>
      </c>
      <c r="R98" s="88">
        <v>0</v>
      </c>
      <c r="S98" s="116">
        <v>0</v>
      </c>
      <c r="W98">
        <v>0.44</v>
      </c>
      <c r="X98">
        <v>0.77</v>
      </c>
      <c r="Y98">
        <v>0.28999999999999998</v>
      </c>
      <c r="Z98">
        <v>0.35</v>
      </c>
      <c r="AA98">
        <v>0.46</v>
      </c>
      <c r="AB98">
        <v>0.92</v>
      </c>
      <c r="AC98">
        <v>0.38</v>
      </c>
      <c r="AD98">
        <v>0.44</v>
      </c>
      <c r="AE98">
        <v>0</v>
      </c>
      <c r="AF98">
        <v>20.16</v>
      </c>
      <c r="AG98">
        <v>0</v>
      </c>
      <c r="AH98">
        <v>0.43</v>
      </c>
      <c r="AI98">
        <v>0.69</v>
      </c>
      <c r="AJ98">
        <v>0.45</v>
      </c>
      <c r="AK98">
        <v>0.36</v>
      </c>
      <c r="AL98">
        <v>0.43</v>
      </c>
      <c r="AM98">
        <v>0</v>
      </c>
      <c r="AN98">
        <v>0</v>
      </c>
      <c r="AO98">
        <v>2.88</v>
      </c>
      <c r="AP98">
        <v>0</v>
      </c>
      <c r="AQ98">
        <v>1.44</v>
      </c>
      <c r="AR98">
        <v>0.28000000000000003</v>
      </c>
      <c r="AS98">
        <v>4.83</v>
      </c>
      <c r="AT98">
        <v>2.09</v>
      </c>
      <c r="AU98">
        <v>0</v>
      </c>
      <c r="AV98">
        <v>1.83</v>
      </c>
      <c r="AW98">
        <v>5.16</v>
      </c>
      <c r="AX98">
        <v>0</v>
      </c>
      <c r="AY98">
        <v>30</v>
      </c>
      <c r="AZ98">
        <v>35</v>
      </c>
      <c r="BA98">
        <v>15</v>
      </c>
      <c r="BB98">
        <v>45</v>
      </c>
      <c r="BC98">
        <v>30</v>
      </c>
      <c r="BD98">
        <v>108.12</v>
      </c>
      <c r="BE98">
        <v>115.16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1.6328050000000014</v>
      </c>
      <c r="I99" s="111">
        <f t="shared" ref="I99:BU99" si="1">SUM(I3:I98)/4000</f>
        <v>1.7369999999999972E-2</v>
      </c>
      <c r="J99" s="111">
        <f t="shared" si="1"/>
        <v>5.5287500000000135E-2</v>
      </c>
      <c r="K99" s="111">
        <f t="shared" si="1"/>
        <v>0.75546999999999975</v>
      </c>
      <c r="L99" s="111">
        <f t="shared" si="1"/>
        <v>0</v>
      </c>
      <c r="M99" s="111">
        <f t="shared" si="1"/>
        <v>0</v>
      </c>
      <c r="N99" s="110">
        <f t="shared" si="1"/>
        <v>7.1999399999999945</v>
      </c>
      <c r="O99" s="111">
        <f t="shared" si="1"/>
        <v>5.2506999999999957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1.0639999999999998E-2</v>
      </c>
      <c r="X99">
        <f t="shared" si="1"/>
        <v>1.8480000000000017E-2</v>
      </c>
      <c r="Y99">
        <f t="shared" si="1"/>
        <v>6.9599999999999862E-3</v>
      </c>
      <c r="Z99">
        <f t="shared" si="1"/>
        <v>8.4000000000000151E-3</v>
      </c>
      <c r="AA99">
        <f t="shared" si="1"/>
        <v>1.1040000000000017E-2</v>
      </c>
      <c r="AB99">
        <f t="shared" si="1"/>
        <v>2.2080000000000034E-2</v>
      </c>
      <c r="AC99">
        <f t="shared" si="1"/>
        <v>1.0420000000000011E-2</v>
      </c>
      <c r="AD99">
        <f t="shared" si="1"/>
        <v>1.0410000000000003E-2</v>
      </c>
      <c r="AE99">
        <f t="shared" si="1"/>
        <v>0.33674749999999987</v>
      </c>
      <c r="AF99">
        <f t="shared" si="1"/>
        <v>0.45984000000000053</v>
      </c>
      <c r="AG99">
        <f t="shared" si="1"/>
        <v>1.5900000000000004E-2</v>
      </c>
      <c r="AH99">
        <f t="shared" si="1"/>
        <v>1.0319999999999994E-2</v>
      </c>
      <c r="AI99">
        <f t="shared" si="1"/>
        <v>1.6799999999999992E-2</v>
      </c>
      <c r="AJ99">
        <f t="shared" si="1"/>
        <v>1.1010000000000023E-2</v>
      </c>
      <c r="AK99">
        <f t="shared" si="1"/>
        <v>8.6399999999999914E-3</v>
      </c>
      <c r="AL99">
        <f t="shared" si="1"/>
        <v>1.0319999999999994E-2</v>
      </c>
      <c r="AM99">
        <f t="shared" si="1"/>
        <v>2.9650000000000003E-2</v>
      </c>
      <c r="AN99">
        <f t="shared" si="1"/>
        <v>0.72581999999999969</v>
      </c>
      <c r="AO99">
        <f t="shared" si="1"/>
        <v>6.9119999999999931E-2</v>
      </c>
      <c r="AP99">
        <f t="shared" si="1"/>
        <v>1.2087499999999999E-2</v>
      </c>
      <c r="AQ99">
        <f t="shared" si="1"/>
        <v>3.4559999999999966E-2</v>
      </c>
      <c r="AR99">
        <f t="shared" si="1"/>
        <v>6.340000000000008E-3</v>
      </c>
      <c r="AS99">
        <f t="shared" si="1"/>
        <v>0.12430999999999992</v>
      </c>
      <c r="AT99">
        <f t="shared" si="1"/>
        <v>7.1059999999999901E-2</v>
      </c>
      <c r="AU99">
        <f t="shared" si="1"/>
        <v>2.9845199999999967</v>
      </c>
      <c r="AV99">
        <f t="shared" si="1"/>
        <v>4.9570000000000052E-2</v>
      </c>
      <c r="AW99">
        <f t="shared" si="1"/>
        <v>0.14191999999999988</v>
      </c>
      <c r="AX99">
        <f t="shared" si="1"/>
        <v>0.54053999999999958</v>
      </c>
      <c r="AY99">
        <f t="shared" si="1"/>
        <v>0.72</v>
      </c>
      <c r="AZ99">
        <f t="shared" si="1"/>
        <v>0.84</v>
      </c>
      <c r="BA99">
        <f t="shared" si="1"/>
        <v>0.36</v>
      </c>
      <c r="BB99">
        <f t="shared" si="1"/>
        <v>1.08</v>
      </c>
      <c r="BC99">
        <f t="shared" si="1"/>
        <v>0.18</v>
      </c>
      <c r="BD99">
        <f t="shared" si="1"/>
        <v>2.5948800000000025</v>
      </c>
      <c r="BE99">
        <f t="shared" si="1"/>
        <v>2.7638399999999974</v>
      </c>
      <c r="BF99">
        <f t="shared" si="1"/>
        <v>0.26582499999999998</v>
      </c>
      <c r="BG99">
        <f t="shared" si="1"/>
        <v>0.34952249999999996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2022-01-14T09:20:29Z</dcterms:modified>
</cp:coreProperties>
</file>